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climatechangegovt.sharepoint.com/sites/EmissionsBudget/crosscutting/"/>
    </mc:Choice>
  </mc:AlternateContent>
  <xr:revisionPtr revIDLastSave="2213" documentId="8_{B4E67E86-B10C-4AB5-BAF6-F25B4C16993E}" xr6:coauthVersionLast="45" xr6:coauthVersionMax="45" xr10:uidLastSave="{7100D8CD-A45B-47CF-87F3-E7CA65248A28}"/>
  <bookViews>
    <workbookView xWindow="19090" yWindow="-10770" windowWidth="38620" windowHeight="21220" xr2:uid="{CF87EC76-8840-48FD-9B71-033DCA8C56CC}"/>
  </bookViews>
  <sheets>
    <sheet name="Contents" sheetId="2" r:id="rId1"/>
    <sheet name="Executive Summary" sheetId="17" r:id="rId2"/>
    <sheet name="Chapter 2" sheetId="16" r:id="rId3"/>
    <sheet name="Chapter 3" sheetId="7" r:id="rId4"/>
    <sheet name="Chapter 4" sheetId="8" r:id="rId5"/>
    <sheet name="Chapter 5" sheetId="10" r:id="rId6"/>
    <sheet name="Chapter 6" sheetId="11" r:id="rId7"/>
    <sheet name="Chapter 7" sheetId="12" r:id="rId8"/>
    <sheet name="Chapter 8" sheetId="13" r:id="rId9"/>
    <sheet name="Chapter 9" sheetId="14" r:id="rId10"/>
    <sheet name="Appendix 1" sheetId="15" r:id="rId11"/>
  </sheets>
  <externalReferences>
    <externalReference r:id="rId12"/>
  </externalReferences>
  <definedNames>
    <definedName name="_Ref56690697" localSheetId="3">'Chapter 3'!#REF!</definedName>
    <definedName name="_Ref58623276" localSheetId="3">'Chapter 3'!$B$43</definedName>
    <definedName name="_Ref61269717" localSheetId="3">'Chapter 3'!$B$143</definedName>
    <definedName name="ResBk">[1]Lists!$B$2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0" i="14" l="1"/>
  <c r="B80" i="16"/>
  <c r="B86" i="8" l="1"/>
  <c r="B261" i="7"/>
  <c r="B260" i="7"/>
  <c r="B79" i="16"/>
  <c r="B78" i="16"/>
  <c r="B63" i="17"/>
  <c r="B62" i="17"/>
  <c r="B61" i="17"/>
</calcChain>
</file>

<file path=xl/sharedStrings.xml><?xml version="1.0" encoding="utf-8"?>
<sst xmlns="http://schemas.openxmlformats.org/spreadsheetml/2006/main" count="609" uniqueCount="372">
  <si>
    <t>Our path</t>
  </si>
  <si>
    <t>2050 target range: bottom end</t>
  </si>
  <si>
    <t>2050 target range: top end</t>
  </si>
  <si>
    <t>2030 target</t>
  </si>
  <si>
    <t>Gross emissions: Our path</t>
  </si>
  <si>
    <t>Biogenic methane (Mt CH₄)</t>
  </si>
  <si>
    <t>Long-lived gases (Mt CO₂e)</t>
  </si>
  <si>
    <t>Net emissions: Our path</t>
  </si>
  <si>
    <t>2050 target (net zero)</t>
  </si>
  <si>
    <t>Long-lived gas budgets (annual average)</t>
  </si>
  <si>
    <t>Biogenic methane budgets (annual average)</t>
  </si>
  <si>
    <t>Total budgets (annual average)</t>
  </si>
  <si>
    <t>All gases, net (Mt CO₂e)</t>
  </si>
  <si>
    <t>Long-lived gases, net emissions (Mt CO₂e)</t>
  </si>
  <si>
    <t>Notes</t>
  </si>
  <si>
    <t>Forestry</t>
  </si>
  <si>
    <t>Transport</t>
  </si>
  <si>
    <t>Buildings</t>
  </si>
  <si>
    <t>Heat, Industry &amp; Power</t>
  </si>
  <si>
    <t>Agriculture</t>
  </si>
  <si>
    <t>Waste &amp; F-gases</t>
  </si>
  <si>
    <t>Waste</t>
  </si>
  <si>
    <t>Net emissions</t>
  </si>
  <si>
    <t>Gross emissions</t>
  </si>
  <si>
    <t>Executive summary</t>
  </si>
  <si>
    <t>Chapter</t>
  </si>
  <si>
    <t>Figure</t>
  </si>
  <si>
    <t>How our path would reduce emissions across all sectors by 2035</t>
  </si>
  <si>
    <t>Sources of gross long-lived emissions and biogenic methane emissions in 2018 broken down by sectors</t>
  </si>
  <si>
    <t>Figure 2.1</t>
  </si>
  <si>
    <t>Figure 2.2</t>
  </si>
  <si>
    <t>Figure 2.3</t>
  </si>
  <si>
    <t>Figure ES1</t>
  </si>
  <si>
    <t>Figure ES2</t>
  </si>
  <si>
    <t>Figure ES3</t>
  </si>
  <si>
    <t xml:space="preserve">2050 target </t>
  </si>
  <si>
    <t>Figure 3.1: Long-lived gas emissions projected under current policies</t>
  </si>
  <si>
    <t>Figure 3.2: Biogenic methane emissions projected under current policies</t>
  </si>
  <si>
    <t>Figure 3.3: The pathway for net long-lived greenhouse gas emissions in the Headwinds and Tailwinds scenarios, compared with under current policies</t>
  </si>
  <si>
    <t>Figure 3.4: Long-lived gas emissions by sector in 2050 in the Headwinds and Tailwinds scenarios, compared with under current policies and with 2018 emissions</t>
  </si>
  <si>
    <t>Figure 3.5: The pathway for biogenic methane emissions in the Headwinds and Tailwinds scenarios</t>
  </si>
  <si>
    <t>Figure 3.6: Biogenic methane emissions by sector in 2050 in the Headwinds and Tailwinds scenarios, compared with under current policies and with 2018 emissions</t>
  </si>
  <si>
    <t>Figure 3.7: Long-lived gas emissions in our path to 2035 compared with our scenario range</t>
  </si>
  <si>
    <t>Figure 3.8: Biogenic methane emissions in our path to 2035 compared with our scenario range</t>
  </si>
  <si>
    <t>Figure 3.9: Snapshots of emissions in 2025, 2030 and 2035 in our path, compared with 2018</t>
  </si>
  <si>
    <t>Figure 3.10: Uptake of light electric vehicles in our path</t>
  </si>
  <si>
    <t>Figure 3.11: Household light vehicle travel in our path compared with under current policies</t>
  </si>
  <si>
    <t>Figure 3.12: Energy use in buildings in our path</t>
  </si>
  <si>
    <t>Figure 3.13: Electricity generation by fuel in our path</t>
  </si>
  <si>
    <t>Figure 3.14: Annual increase (positive) or decrease (negative) in electricity generation compared to the previous year</t>
  </si>
  <si>
    <t>Figure 3.15: Food processing energy use in our path</t>
  </si>
  <si>
    <t>Figure 3.16: Changes in livestock numbers, production and emissions since 1990 and in our path for dairy farming (top) and sheep and beef farming (bottom)</t>
  </si>
  <si>
    <t>Figure 3.17: Land use for agriculture and forestry in our path</t>
  </si>
  <si>
    <t>Figure 3.18: Afforestation and deforestation by year in our path</t>
  </si>
  <si>
    <t>Figure 3.19: Total organic waste sent to landfill in our path</t>
  </si>
  <si>
    <t>Figure 4.4: How our path to 2035 aligns with the IPCC 1.5°C pathways</t>
  </si>
  <si>
    <t>Figure 4.1: The warming effect of a tonne of methane and a tonne of carbon dioxide</t>
  </si>
  <si>
    <t>Figure 4.2: The effect of the country’s yearly emissions of carbon dioxide, methane and nitrous oxide on warming</t>
  </si>
  <si>
    <t>Figure 4.3: The contribution Aotearoa made to warming since 1840</t>
  </si>
  <si>
    <t>Figure 5.1: In our modelling path, wholesale electricity prices in Aotearoa decrease and then return to close to 2021 levels by 2035</t>
  </si>
  <si>
    <t>Figure 5.2: Total household energy cost in 2035 for a single car household</t>
  </si>
  <si>
    <t>Figure 5.3: The changes in output of milk solids, meat and forestry that would occur in our path over the first three emissions budgets and out to 2050</t>
  </si>
  <si>
    <t>Figure 5.4: The changes in demand for coal, natural gas and liquid fossil fuels (in PJ), and in geothermal, wind and solar generation (in TWh) that would occur in our path over the first three emissions budgets and out to 2050</t>
  </si>
  <si>
    <t>Figure 5.5: Simulation results of the average annual change in employment in the fossil fuel sectors in each emissions budget period under the current policy reference case (CPR) and transition pathways 3 and 4 (TP3 and TP4) that are in line with our proposed emissions budgets</t>
  </si>
  <si>
    <t>Figure 5.6: Simulation results of the average annual change in employment in the grain, sheep and beef cattle farming sectors in each emissions budget period under the current policy reference case (CPR) and transition pathways 3 and 4 (TP3 and TP4) that are in line with our proposed emissions budgets</t>
  </si>
  <si>
    <t>Figure 6.1: Elements of a comprehensive climate policy package</t>
  </si>
  <si>
    <t>Figure 7.1: Comparison of national forest net emissions using Greenhouse Gas Inventory (stock change) and NDC (averaging) accounting</t>
  </si>
  <si>
    <t>Figure 8.1: Observed and modelled global temperature change 1960-2100</t>
  </si>
  <si>
    <t>Figure 8.2: Illustration of conversion of the country’s existing 2030 target to an NDC amount</t>
  </si>
  <si>
    <t>Figure 8.3: Richest 40 countries in 2019 by real Gross National Income per capita</t>
  </si>
  <si>
    <t>Figure 8.4: Illustration of the role of international mitigation in NDC compared to emissions budgets</t>
  </si>
  <si>
    <t>Figure 9.1: Aotearoa biogenic methane emissions by sector 2018</t>
  </si>
  <si>
    <t>Figure 9.2: Historic and Current Policy Reference case biogenic methane emissions from agriculture</t>
  </si>
  <si>
    <t>Figure 9.3: Historic and Current Policy Reference case biogenic methane emissions from waste</t>
  </si>
  <si>
    <t>Figure A.1: Combined contribution to global average temperature change from Aotearoa’s gross emissions of carbon dioxide, nitrous oxide, and biogenic methane</t>
  </si>
  <si>
    <t>Figure 2.2: How our proposed emissions budgets would step Aotearoa towards its emissions reduction targets</t>
  </si>
  <si>
    <t xml:space="preserve">Our historical emissions numbers differ slightly to the latest Greenhouse Gas Inventory (1990-2018). This is primarily due to changes to waste emissions methodology we are anticipating. Our final advice will be updated to align with the upcoming Greenhouse Gas Inventory (1990-2019).
</t>
  </si>
  <si>
    <r>
      <t xml:space="preserve">For net emissions we use a 'target accounting' approach which differs to net emissions reported in the Greenhouse Gas Inventory. Forestry emissions/removals are accounted for using a modified activity-based approach. For more information see the Advice report, Section 7.5: </t>
    </r>
    <r>
      <rPr>
        <i/>
        <sz val="11"/>
        <color theme="1"/>
        <rFont val="Calibri"/>
        <family val="2"/>
      </rPr>
      <t>Accounting for land emissions.</t>
    </r>
    <r>
      <rPr>
        <sz val="11"/>
        <color theme="1"/>
        <rFont val="Calibri"/>
        <family val="2"/>
        <scheme val="minor"/>
      </rPr>
      <t xml:space="preserve">
</t>
    </r>
  </si>
  <si>
    <t xml:space="preserve">For our final emissions budget numbers presented in Budget Recommendations 1 to 3, we make an adjustment to account for differences between the emissions/removals results from our forestry model and from the official Ministry for Primary Industries forestry model. This leads to slightly lower emissions budget levels. The budget levels shown in these figures exclude this adjustment to maintain consistency with our other data. For our final advice we intend to resolve these differences in modelled forestry emissions and removals.
</t>
  </si>
  <si>
    <t>Figure 2.3: Emissions of long-lived gases (left) and biogenic methane (right) by sector at the end of each budget period in our path, compared to 2018</t>
  </si>
  <si>
    <t>As percentage</t>
  </si>
  <si>
    <t xml:space="preserve">2018 emissions </t>
  </si>
  <si>
    <t>Figure ES1: Current government policies do not put Aotearoa on track to meet the Commission’s emissions budgets and the 2050 targets</t>
  </si>
  <si>
    <t>Figure ES2: Our proposed emissions budgets</t>
  </si>
  <si>
    <t>Figure ES3: How our path would reduce emissions across all sectors by 2035</t>
  </si>
  <si>
    <t>Current Policy Reference</t>
  </si>
  <si>
    <t>Headwinds</t>
  </si>
  <si>
    <t>Tailwinds</t>
  </si>
  <si>
    <t>2050 target</t>
  </si>
  <si>
    <r>
      <t xml:space="preserve">Long-lived gas emissions (Mt CO₂e) </t>
    </r>
    <r>
      <rPr>
        <b/>
        <vertAlign val="superscript"/>
        <sz val="11"/>
        <color theme="1"/>
        <rFont val="Calibri"/>
        <family val="2"/>
      </rPr>
      <t>[1]</t>
    </r>
  </si>
  <si>
    <t>2018 emissions</t>
  </si>
  <si>
    <t>Agriculture (N₂O and CO₂)</t>
  </si>
  <si>
    <t>Forestry (native)</t>
  </si>
  <si>
    <t>Forestry (exotic)</t>
  </si>
  <si>
    <t>Long-lived gas emissions by sector (Mt CO₂e)</t>
  </si>
  <si>
    <t>Biogenic methane emission by sector (Mt CH₄)</t>
  </si>
  <si>
    <r>
      <t xml:space="preserve">Biogenic methane emissions (Mt CH₄) </t>
    </r>
    <r>
      <rPr>
        <b/>
        <vertAlign val="superscript"/>
        <sz val="11"/>
        <color theme="1"/>
        <rFont val="Calibri"/>
        <family val="2"/>
      </rPr>
      <t>[1]</t>
    </r>
  </si>
  <si>
    <t>Scenario range: top end</t>
  </si>
  <si>
    <t>Scenario range: bottom end</t>
  </si>
  <si>
    <t>Net long-lived greenhouse gas emissions (Mt CO₂e)</t>
  </si>
  <si>
    <t>Biogenic methane emissions (Mt CH₄)</t>
  </si>
  <si>
    <t>EV share of light vehicles entering fleet</t>
  </si>
  <si>
    <t>EV share of total light vehicle travel</t>
  </si>
  <si>
    <t>EV share of total light vehicle fleet</t>
  </si>
  <si>
    <t>Reference</t>
  </si>
  <si>
    <t>Impact of reduced travel demand</t>
  </si>
  <si>
    <t>Impact of mode shift</t>
  </si>
  <si>
    <t>Household light vehicle travel (billion km)</t>
  </si>
  <si>
    <t>EV percentage of total</t>
  </si>
  <si>
    <t>Final energy use (PJ)</t>
  </si>
  <si>
    <t>Electricity</t>
  </si>
  <si>
    <t>Biomass</t>
  </si>
  <si>
    <t>Coal</t>
  </si>
  <si>
    <t>Gas</t>
  </si>
  <si>
    <t>Demand avoided through efficiency improvements</t>
  </si>
  <si>
    <t>Hydro</t>
  </si>
  <si>
    <t>Geothermal</t>
  </si>
  <si>
    <t>Wind</t>
  </si>
  <si>
    <t>Solar</t>
  </si>
  <si>
    <t>Oil</t>
  </si>
  <si>
    <t>Other</t>
  </si>
  <si>
    <t>Generation (TWh)</t>
  </si>
  <si>
    <t>Annual change in generation (TWh)</t>
  </si>
  <si>
    <t>Diesel</t>
  </si>
  <si>
    <t>Dairy</t>
  </si>
  <si>
    <t>Stock numbers</t>
  </si>
  <si>
    <t>Total milk solids production</t>
  </si>
  <si>
    <t>Total methane emissions</t>
  </si>
  <si>
    <t>Milk solids per animal</t>
  </si>
  <si>
    <t>Methane per kg milk solids</t>
  </si>
  <si>
    <t>Sheep and beef</t>
  </si>
  <si>
    <t>Total meat production</t>
  </si>
  <si>
    <t>Meat per animal</t>
  </si>
  <si>
    <t>Methane per kg meat</t>
  </si>
  <si>
    <t>Dairy (quantities indexed to 1990)</t>
  </si>
  <si>
    <t>Sheep and beef (quantities indexed to 1990)</t>
  </si>
  <si>
    <t>Other farm land</t>
  </si>
  <si>
    <t>Arable</t>
  </si>
  <si>
    <t>Horticulture</t>
  </si>
  <si>
    <t>Exotic Forestry</t>
  </si>
  <si>
    <t>New native forest (post-1989)</t>
  </si>
  <si>
    <t>Hectares (million)</t>
  </si>
  <si>
    <t>Exotic afforestation</t>
  </si>
  <si>
    <t>Native afforestation</t>
  </si>
  <si>
    <t>Exotic deforestation</t>
  </si>
  <si>
    <t>Native deforestation</t>
  </si>
  <si>
    <t>Hectares (thousand)</t>
  </si>
  <si>
    <t>Waste sent to landfill (Reference)</t>
  </si>
  <si>
    <t>Waste sent to landfill (Our path)</t>
  </si>
  <si>
    <t>Diverted to boiler fuel</t>
  </si>
  <si>
    <t>Diverted to anaerobic digestion</t>
  </si>
  <si>
    <t>Diverted to composting</t>
  </si>
  <si>
    <t>Diverted to recycling</t>
  </si>
  <si>
    <t>Reduced waste generation</t>
  </si>
  <si>
    <t>Tonnes of waste (thousands)</t>
  </si>
  <si>
    <t>Lower quartile</t>
  </si>
  <si>
    <t>Median</t>
  </si>
  <si>
    <t>Upper quartile</t>
  </si>
  <si>
    <t>IPCC 1.5 pathways</t>
  </si>
  <si>
    <t>Bottom end</t>
  </si>
  <si>
    <t>Top end</t>
  </si>
  <si>
    <t>Energy &amp; industrial process carbon dioxide (indexed to 2010)</t>
  </si>
  <si>
    <t>Coal primary energy (indexed to 2010)</t>
  </si>
  <si>
    <t>Oil primary energy (indexed to 2010)</t>
  </si>
  <si>
    <t>Gas primary energy (indexed to 2010)</t>
  </si>
  <si>
    <t>Agriculture methane (indexed to 2010)</t>
  </si>
  <si>
    <t>Agriculture nitrous oxide (indexed to 2010)</t>
  </si>
  <si>
    <t>Notes:</t>
  </si>
  <si>
    <t>Household with petrol vehicle</t>
  </si>
  <si>
    <t>Household with electric vehicle</t>
  </si>
  <si>
    <t>Transport petrol</t>
  </si>
  <si>
    <t>Transport electricity</t>
  </si>
  <si>
    <t>Household electricity</t>
  </si>
  <si>
    <t xml:space="preserve">Total </t>
  </si>
  <si>
    <t>Illustrative household energy cost in 2035 (in 2019 NZD)</t>
  </si>
  <si>
    <t>Wholesale electricity price ($/MWh)</t>
  </si>
  <si>
    <t>Maximum</t>
  </si>
  <si>
    <t>Minimum</t>
  </si>
  <si>
    <t>Our path (after 2035)</t>
  </si>
  <si>
    <t>Forestry output: total recoverable volume (million cubic metres)</t>
  </si>
  <si>
    <t>Pastoral milk solids output (million tonnes)</t>
  </si>
  <si>
    <t>Pastoral meat output (million tonnes)</t>
  </si>
  <si>
    <t>Coal demand (PJ)</t>
  </si>
  <si>
    <t>Gas demand (PJ)</t>
  </si>
  <si>
    <t>Liquid fossil fuel demand (PJ)</t>
  </si>
  <si>
    <t>Wind generation (TWh)</t>
  </si>
  <si>
    <t>Geothermal generation (TWh)</t>
  </si>
  <si>
    <t>Solar generation (TWh)</t>
  </si>
  <si>
    <t>Average annual employment change (jobs)</t>
  </si>
  <si>
    <t>Jobs gained</t>
  </si>
  <si>
    <t>Jobs lost</t>
  </si>
  <si>
    <t>Net position</t>
  </si>
  <si>
    <t>CPR</t>
  </si>
  <si>
    <t>TP3</t>
  </si>
  <si>
    <t>TP4</t>
  </si>
  <si>
    <t>Budget 1 2022-2025</t>
  </si>
  <si>
    <t>Budget 2 2026-2030</t>
  </si>
  <si>
    <t>Budget 3 2031-2035</t>
  </si>
  <si>
    <t>Budget 1 
2022-2025</t>
  </si>
  <si>
    <t>Budget 2 
2026-2030</t>
  </si>
  <si>
    <t>Budget 3 
2031-2035</t>
  </si>
  <si>
    <t>Forestry net emissions (Mt CO₂)</t>
  </si>
  <si>
    <t>GHG Inventory accounting</t>
  </si>
  <si>
    <t>NDC accounting</t>
  </si>
  <si>
    <t>USD per capita 2019 (Atlas method)</t>
  </si>
  <si>
    <t>Country</t>
  </si>
  <si>
    <t>Other agriculture</t>
  </si>
  <si>
    <t>Total methane</t>
  </si>
  <si>
    <t>Agriculture methane emissions (Mt CH₄)</t>
  </si>
  <si>
    <t>Waste methane emissions (Mt CH₄)</t>
  </si>
  <si>
    <t>Municipal Landill with LFG</t>
  </si>
  <si>
    <t>Municipal Landill without LFG</t>
  </si>
  <si>
    <t>Non-Municipal Landfill</t>
  </si>
  <si>
    <t>Farm Fills</t>
  </si>
  <si>
    <t>Total Solid Waste</t>
  </si>
  <si>
    <t>Source: Page 25, Action of agricultural emissions, Interim Climate Change Commitee, 2019. https://www.iccc.mfe.govt.nz/assets/PDF_Library/f15921453c/FINAL-ICCC-Agriculture-Report.pdf</t>
  </si>
  <si>
    <t xml:space="preserve">Source: Page 5, Reisinger and Leahy, NZAGRC 2019. https://www.nzagrc.org.nz/user/file/1941/Scientific%20aspects%20of%202050%20methane%20targets.pdf </t>
  </si>
  <si>
    <t xml:space="preserve">Source: Page 10, Reisinger and Leahy, NZAGRC 2019. https://www.nzagrc.org.nz/user/file/1941/Scientific%20aspects%20of%202050%20methane%20targets.pdf </t>
  </si>
  <si>
    <t>Source: Page 6, Summary for Policymakers, IPCC 2018. https://www.ipcc.ch/site/assets/uploads/sites/2/2019/05/SR15_SPM_version_report_LR.pdf</t>
  </si>
  <si>
    <t>Switzerland</t>
  </si>
  <si>
    <t>Norway</t>
  </si>
  <si>
    <t>Macao SAR, China</t>
  </si>
  <si>
    <t>Isle of Man</t>
  </si>
  <si>
    <t>Luxembourg</t>
  </si>
  <si>
    <t>Iceland</t>
  </si>
  <si>
    <t>United States</t>
  </si>
  <si>
    <t>Qatar</t>
  </si>
  <si>
    <t>Denmark</t>
  </si>
  <si>
    <t>Ireland</t>
  </si>
  <si>
    <t>Singapore</t>
  </si>
  <si>
    <t>Sweden</t>
  </si>
  <si>
    <t>Australia</t>
  </si>
  <si>
    <t>Netherlands</t>
  </si>
  <si>
    <t>Austria</t>
  </si>
  <si>
    <t>Hong Kong SAR, China</t>
  </si>
  <si>
    <t>Finland</t>
  </si>
  <si>
    <t>Germany</t>
  </si>
  <si>
    <t>Belgium</t>
  </si>
  <si>
    <t>Cayman Islands</t>
  </si>
  <si>
    <t>Canada</t>
  </si>
  <si>
    <t>United Arab Emirates</t>
  </si>
  <si>
    <t>Israel</t>
  </si>
  <si>
    <t>New Zealand</t>
  </si>
  <si>
    <t>France</t>
  </si>
  <si>
    <t>United Kingdom</t>
  </si>
  <si>
    <t>Japan</t>
  </si>
  <si>
    <t>Italy</t>
  </si>
  <si>
    <t>Kuwait</t>
  </si>
  <si>
    <t>Korea, Rep.</t>
  </si>
  <si>
    <t>Brunei Darussalam</t>
  </si>
  <si>
    <t>Bahamas, The</t>
  </si>
  <si>
    <t>Spain</t>
  </si>
  <si>
    <t>Cyprus</t>
  </si>
  <si>
    <t>Malta</t>
  </si>
  <si>
    <t>Aruba</t>
  </si>
  <si>
    <t>Turks and Caicos Islands</t>
  </si>
  <si>
    <t>Slovenia</t>
  </si>
  <si>
    <t>Estonia</t>
  </si>
  <si>
    <t>Portugal</t>
  </si>
  <si>
    <t>Ranking</t>
  </si>
  <si>
    <t>Path under current policies</t>
  </si>
  <si>
    <t>Net emissions: Historical</t>
  </si>
  <si>
    <t>Forestry accounting adjustment to budgets (annual average)</t>
  </si>
  <si>
    <t>Total budgets with forestry accounting adjustment (annual average)</t>
  </si>
  <si>
    <r>
      <t xml:space="preserve">For net emissions we use a 'target accounting' approach which differs to net emissions reported in the Greenhouse Gas Inventory. Forestry emissions/removals are accounted for using a modified activity-based approach. For more information see the Advice report, Section 7.5: </t>
    </r>
    <r>
      <rPr>
        <i/>
        <sz val="11"/>
        <color theme="1"/>
        <rFont val="Calibri"/>
        <family val="2"/>
      </rPr>
      <t>Accounting for land emissions.</t>
    </r>
    <r>
      <rPr>
        <sz val="11"/>
        <color theme="1"/>
        <rFont val="Calibri"/>
        <family val="2"/>
        <scheme val="minor"/>
      </rPr>
      <t xml:space="preserve">
</t>
    </r>
  </si>
  <si>
    <t>Forestry accounting adjustment (annual average)</t>
  </si>
  <si>
    <t>Forestry accounting adjustment to budgets (see note 3)</t>
  </si>
  <si>
    <t>See notes 1 and 2</t>
  </si>
  <si>
    <t>Gross emissions: Historical</t>
  </si>
  <si>
    <t>Long-lived gas budgets with forestry accounting adjustment (annual average)</t>
  </si>
  <si>
    <t>See notes</t>
  </si>
  <si>
    <t>See note 1</t>
  </si>
  <si>
    <t>Long-lived gas emissions (Mt CO₂e)</t>
  </si>
  <si>
    <t xml:space="preserve">Biogenic methane emissions (Mt CH₄) </t>
  </si>
  <si>
    <t>See note 1 below</t>
  </si>
  <si>
    <t>For oil primary energy, we use 2019 values rather than 2020 due to the large one-off impacts of the COVID-19 lockdowns in 2020 on oil demand. This gives a better illustration of the trends.</t>
  </si>
  <si>
    <t>Figure 3.1</t>
  </si>
  <si>
    <t>Figure 3.2</t>
  </si>
  <si>
    <t>Figure 3.3</t>
  </si>
  <si>
    <t>Figure 3.4</t>
  </si>
  <si>
    <t>Figure 3.5</t>
  </si>
  <si>
    <t>Figure 3.6</t>
  </si>
  <si>
    <t>Figure 3.7</t>
  </si>
  <si>
    <t>Figure 3.8</t>
  </si>
  <si>
    <t>Figure 3.9</t>
  </si>
  <si>
    <t>Figure 3.10</t>
  </si>
  <si>
    <t>Figure 3.11</t>
  </si>
  <si>
    <t>Figure 3.12</t>
  </si>
  <si>
    <t>Figure 3.13</t>
  </si>
  <si>
    <t>Figure 3.14</t>
  </si>
  <si>
    <t>Figure 3.15</t>
  </si>
  <si>
    <t>Figure 3.16</t>
  </si>
  <si>
    <t>Figure 3.17</t>
  </si>
  <si>
    <t>Figure 3.18</t>
  </si>
  <si>
    <t>Figure 3.19</t>
  </si>
  <si>
    <t>Long-lived gas emissions projected under current policies</t>
  </si>
  <si>
    <t>Current government policies do not put Aotearoa on track to meet the Commission’s emissions budgets and the 2050 targets</t>
  </si>
  <si>
    <t>Our proposed emissions budgets</t>
  </si>
  <si>
    <t>Figure 2.1: The sources of gross long-lived greenhouse gases and biogenic methane in 2018 broken down by sectors</t>
  </si>
  <si>
    <t>How our proposed emissions budgets would step Aotearoa towards its emissions reduction targets</t>
  </si>
  <si>
    <t>Emissions by sector at the end of each budget period in our path, compared to 2018</t>
  </si>
  <si>
    <t>Title/description</t>
  </si>
  <si>
    <t>Biogenic methane emissions projected under current policies</t>
  </si>
  <si>
    <t>Long-lived gas emissions by sector in 2050 in the Headwinds and Tailwinds scenarios, compared with under current policies and with 2018 emissions</t>
  </si>
  <si>
    <t>The pathway for biogenic methane emissions in the Headwinds and Tailwinds scenarios</t>
  </si>
  <si>
    <t>The pathway for net long-lived greenhouse gas emissions in the Headwinds and Tailwinds scenarios</t>
  </si>
  <si>
    <t>Biogenic methane emissions by sector in 2050 in the Headwinds and Tailwinds scenarios, compared with under current policies and with 2018 emissions</t>
  </si>
  <si>
    <t>Long-lived gas emissions in our path to 2035 compared with our scenario range</t>
  </si>
  <si>
    <t>Biogenic methane emissions in our path to 2035 compared with our scenario range</t>
  </si>
  <si>
    <t>Snapshots of emissions in 2025, 2030 and 2035 in our path, compared with 2018</t>
  </si>
  <si>
    <t>Uptake of light electric vehicles in our path</t>
  </si>
  <si>
    <t>Household light vehicle travel in our path compared with under current policies</t>
  </si>
  <si>
    <t>Energy use in buildings in our path</t>
  </si>
  <si>
    <t>Electricity generation by fuel in our path</t>
  </si>
  <si>
    <t>Annual increase or decrease in electricity generation compared to the previous year</t>
  </si>
  <si>
    <t>Food processing energy use in our path</t>
  </si>
  <si>
    <t>Changes in livestock numbers, production and emissions since 1990 and in our path for dairy farming and sheep and beef farming</t>
  </si>
  <si>
    <t>Land use for agriculture and forestry in our path</t>
  </si>
  <si>
    <t>Afforestation and deforestation by year in our path</t>
  </si>
  <si>
    <t>Total organic waste sent to landfill in our path</t>
  </si>
  <si>
    <t>Figure 4.1</t>
  </si>
  <si>
    <t>Figure 4.2</t>
  </si>
  <si>
    <t>Figure 4.3</t>
  </si>
  <si>
    <t>The warming effect of a tonne of methane and a tonne of carbon dioxide</t>
  </si>
  <si>
    <t>The effect of the country’s yearly emissions of carbon dioxide, methane and nitrous oxide on warming</t>
  </si>
  <si>
    <t>The contribution Aotearoa made to warming since 1840</t>
  </si>
  <si>
    <t>How our path to 2035 aligns with the IPCC 1.5°C pathways</t>
  </si>
  <si>
    <t>Figure 4.4</t>
  </si>
  <si>
    <t>In our modelling path, wholesale electricity prices in Aotearoa decrease and then return to close to 2021 levels by 2035</t>
  </si>
  <si>
    <t>Figure 5.1</t>
  </si>
  <si>
    <t>Figure 5.2</t>
  </si>
  <si>
    <t>Figure 5.3</t>
  </si>
  <si>
    <t>Figure 5.4</t>
  </si>
  <si>
    <t>Figure 5.5</t>
  </si>
  <si>
    <t>Figure 5.6</t>
  </si>
  <si>
    <t>Total household energy cost in 2035 for a single car household</t>
  </si>
  <si>
    <t>Changes in demand for coal, natural gas and liquid fossil fuels, and in geothermal, wind and solar generation, in our path over the first three emissions budgets and out to 2050</t>
  </si>
  <si>
    <t>Changes in output of milk solids, meat and forestry in our path over the first three emissions budgets and out to 2050</t>
  </si>
  <si>
    <t>Simulation results of the average annual change in employment in the grain, sheep and beef cattle farming sectors in each emissions budget period under the current policy reference case (CPR) and transition pathways that are in line with our proposed emissions budgets</t>
  </si>
  <si>
    <t>Simulation results of the average annual change in employment in the fossil fuel sectors in each emissions budget period under the current policy reference case (CPR) and transition pathways  that are in line with our proposed emissions budgets</t>
  </si>
  <si>
    <t>Elements of a comprehensive climate policy package</t>
  </si>
  <si>
    <t>Figure 6.1</t>
  </si>
  <si>
    <t>Comparison of national forest net emissions using Greenhouse Gas Inventory (stock change) and NDC (averaging) accounting</t>
  </si>
  <si>
    <t>Figure 7.1</t>
  </si>
  <si>
    <t>Observed and modelled global temperature change 1960-2100</t>
  </si>
  <si>
    <t>Figure 8.1</t>
  </si>
  <si>
    <t>Figure 8.2</t>
  </si>
  <si>
    <t>Figure 8.3</t>
  </si>
  <si>
    <t>Figure 8.4</t>
  </si>
  <si>
    <t>Illustration of conversion of the country’s existing 2030 target to an NDC amount</t>
  </si>
  <si>
    <t>Richest 40 countries in 2019 by real Gross National Income per capita</t>
  </si>
  <si>
    <t>Illustration of the role of international mitigation in NDC compared to emissions budgets</t>
  </si>
  <si>
    <t>Figure 9.1</t>
  </si>
  <si>
    <t>Figure 9.2</t>
  </si>
  <si>
    <t>Figure 9.3</t>
  </si>
  <si>
    <t>Aotearoa biogenic methane emissions by sector 2018</t>
  </si>
  <si>
    <t>Historic and Current Policy Reference case biogenic methane emissions from agriculture</t>
  </si>
  <si>
    <t>Historic and Current Policy Reference case biogenic methane emissions from waste</t>
  </si>
  <si>
    <t>Combined contribution to global average temperature change from Aotearoa’s gross emissions of carbon dioxide, nitrous oxide, and biogenic methane</t>
  </si>
  <si>
    <t>Figure A.1</t>
  </si>
  <si>
    <t>Data for figures in the Commission's 2021 Draft Advice for Consultation</t>
  </si>
  <si>
    <t>Chapter 2: Our proposed emissions budgets advice</t>
  </si>
  <si>
    <t>Chapter 3: The path to 2035</t>
  </si>
  <si>
    <t>Chapter 4: Contributing to the global 1.5°C goal</t>
  </si>
  <si>
    <t>Chapter 5: The impacts of emissions budgets on New Zealanders</t>
  </si>
  <si>
    <t>Chapter 6: Direction of policy in the Government’s emissions reduction plan</t>
  </si>
  <si>
    <t>Chapter 7: Rules for measuring progress</t>
  </si>
  <si>
    <t>Chapter 8: The global 1.5°C goal and Nationally Determined Contribution for Aotearoa</t>
  </si>
  <si>
    <t>Chapter 9: Eventual reductions in biogenic methane</t>
  </si>
  <si>
    <t>Appendix 1: What other studies of methane reductions for Aotearoa have been conducted?</t>
  </si>
  <si>
    <r>
      <rPr>
        <b/>
        <sz val="11"/>
        <color theme="1"/>
        <rFont val="Calibri"/>
        <family val="2"/>
        <scheme val="minor"/>
      </rPr>
      <t>Note</t>
    </r>
    <r>
      <rPr>
        <sz val="11"/>
        <color theme="1"/>
        <rFont val="Calibri"/>
        <family val="2"/>
        <scheme val="minor"/>
      </rPr>
      <t>: This figure has been updated from the one that appears in the draft Advice Report. The figure in the report breaks the agricultural biogenic methane emissions down by cattle and sheep whereas this updated version reports them in terms of sheep and beef and dairy farming, in alignment with the rest of our analysis. This figure has also been updated to use our waste emissions numbers, which differ slightly from those in the Greenhouse Gas Inventory and the figure in the report.</t>
    </r>
  </si>
  <si>
    <t>Published 10 February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</si>
</sst>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_ ;\-#,##0.0\ "/>
    <numFmt numFmtId="165" formatCode="#,##0.00_ ;\-#,##0.00\ "/>
    <numFmt numFmtId="166" formatCode="#,##0.0"/>
    <numFmt numFmtId="167" formatCode="0.0"/>
    <numFmt numFmtId="168" formatCode="#,##0_ ;\-#,##0\ "/>
    <numFmt numFmtId="169" formatCode="0.0%"/>
    <numFmt numFmtId="170" formatCode="#,##0.00000_ ;\-#,##0.00000\ "/>
    <numFmt numFmtId="171" formatCode="0.0000"/>
    <numFmt numFmtId="172" formatCode="yyyy"/>
    <numFmt numFmtId="173" formatCode="_-&quot;$&quot;* #,##0_-;\-&quot;$&quot;* #,##0_-;_-&quot;$&quot;* &quot;-&quot;??_-;_-@_-"/>
    <numFmt numFmtId="174" formatCode="0.000"/>
    <numFmt numFmtId="175" formatCode="&quot;$&quot;#,##0.0"/>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tint="0.34998626667073579"/>
      <name val="Calibri"/>
      <family val="2"/>
      <scheme val="minor"/>
    </font>
    <font>
      <b/>
      <vertAlign val="superscript"/>
      <sz val="11"/>
      <color theme="1"/>
      <name val="Calibri"/>
      <family val="2"/>
    </font>
    <font>
      <b/>
      <sz val="11"/>
      <name val="Calibri"/>
      <family val="2"/>
      <scheme val="minor"/>
    </font>
    <font>
      <i/>
      <sz val="11"/>
      <color theme="1"/>
      <name val="Calibri"/>
      <family val="2"/>
      <scheme val="minor"/>
    </font>
    <font>
      <sz val="8"/>
      <name val="Calibri"/>
      <family val="2"/>
      <scheme val="minor"/>
    </font>
    <font>
      <u/>
      <sz val="11"/>
      <color theme="10"/>
      <name val="Calibri"/>
      <family val="2"/>
      <scheme val="minor"/>
    </font>
    <font>
      <b/>
      <sz val="12"/>
      <color theme="1"/>
      <name val="Calibri"/>
      <family val="2"/>
      <scheme val="minor"/>
    </font>
    <font>
      <i/>
      <sz val="11"/>
      <color theme="1"/>
      <name val="Calibri"/>
      <family val="2"/>
    </font>
    <font>
      <sz val="12"/>
      <color theme="1"/>
      <name val="Calibri"/>
      <family val="2"/>
      <scheme val="minor"/>
    </font>
    <font>
      <i/>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AA74A"/>
        <bgColor indexed="64"/>
      </patternFill>
    </fill>
    <fill>
      <patternFill patternType="solid">
        <fgColor rgb="FF5BC4BE"/>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9" fillId="0" borderId="0" applyNumberFormat="0" applyFill="0" applyBorder="0" applyAlignment="0" applyProtection="0"/>
    <xf numFmtId="0" fontId="12" fillId="0" borderId="0"/>
  </cellStyleXfs>
  <cellXfs count="55">
    <xf numFmtId="0" fontId="0" fillId="0" borderId="0" xfId="0"/>
    <xf numFmtId="0" fontId="0" fillId="2" borderId="0" xfId="0" applyFill="1"/>
    <xf numFmtId="0" fontId="1" fillId="2" borderId="0" xfId="0" applyFont="1" applyFill="1"/>
    <xf numFmtId="0" fontId="7" fillId="2" borderId="0" xfId="0" applyFont="1" applyFill="1"/>
    <xf numFmtId="0" fontId="9" fillId="2" borderId="0" xfId="3" applyFill="1"/>
    <xf numFmtId="164" fontId="0" fillId="2" borderId="0" xfId="0" applyNumberFormat="1" applyFill="1"/>
    <xf numFmtId="165" fontId="0" fillId="2" borderId="0" xfId="0" applyNumberFormat="1" applyFill="1"/>
    <xf numFmtId="2" fontId="0" fillId="2" borderId="0" xfId="0" applyNumberFormat="1" applyFill="1"/>
    <xf numFmtId="0" fontId="1" fillId="2" borderId="0" xfId="0" applyFont="1" applyFill="1" applyAlignment="1">
      <alignment horizontal="right" vertical="top"/>
    </xf>
    <xf numFmtId="0" fontId="0" fillId="2" borderId="0" xfId="0" applyFill="1" applyAlignment="1">
      <alignment vertical="top" wrapText="1"/>
    </xf>
    <xf numFmtId="166" fontId="0" fillId="2" borderId="0" xfId="0" applyNumberFormat="1" applyFill="1"/>
    <xf numFmtId="167" fontId="0" fillId="2" borderId="0" xfId="0" applyNumberFormat="1" applyFill="1"/>
    <xf numFmtId="0" fontId="3" fillId="2" borderId="0" xfId="0" applyFont="1" applyFill="1"/>
    <xf numFmtId="0" fontId="4" fillId="2" borderId="0" xfId="0" applyFont="1" applyFill="1"/>
    <xf numFmtId="167" fontId="3" fillId="2" borderId="0" xfId="0" applyNumberFormat="1" applyFont="1" applyFill="1"/>
    <xf numFmtId="168" fontId="0" fillId="2" borderId="0" xfId="0" applyNumberFormat="1" applyFill="1"/>
    <xf numFmtId="0" fontId="1" fillId="2" borderId="0" xfId="0" applyFont="1" applyFill="1" applyAlignment="1">
      <alignment wrapText="1"/>
    </xf>
    <xf numFmtId="0" fontId="0" fillId="2" borderId="0" xfId="0" applyFill="1" applyAlignment="1"/>
    <xf numFmtId="168" fontId="0" fillId="2" borderId="0" xfId="1" applyNumberFormat="1" applyFont="1" applyFill="1"/>
    <xf numFmtId="164" fontId="0" fillId="2" borderId="0" xfId="1" applyNumberFormat="1" applyFont="1" applyFill="1"/>
    <xf numFmtId="169" fontId="0" fillId="2" borderId="0" xfId="2" applyNumberFormat="1" applyFont="1" applyFill="1" applyAlignment="1"/>
    <xf numFmtId="169" fontId="0" fillId="2" borderId="0" xfId="0" applyNumberFormat="1" applyFill="1" applyAlignment="1"/>
    <xf numFmtId="0" fontId="10" fillId="2" borderId="0" xfId="0" applyFont="1" applyFill="1"/>
    <xf numFmtId="0" fontId="0" fillId="3" borderId="0" xfId="0" applyFill="1"/>
    <xf numFmtId="0" fontId="0" fillId="4" borderId="0" xfId="0" applyFill="1"/>
    <xf numFmtId="0" fontId="1" fillId="4" borderId="0" xfId="0" applyFont="1" applyFill="1"/>
    <xf numFmtId="170" fontId="0" fillId="2" borderId="0" xfId="0" applyNumberFormat="1" applyFill="1"/>
    <xf numFmtId="171" fontId="0" fillId="2" borderId="0" xfId="0" applyNumberFormat="1" applyFill="1"/>
    <xf numFmtId="0" fontId="1" fillId="3" borderId="0" xfId="0" applyFont="1" applyFill="1"/>
    <xf numFmtId="0" fontId="6" fillId="2" borderId="0" xfId="0" applyFont="1" applyFill="1" applyAlignment="1">
      <alignment wrapText="1"/>
    </xf>
    <xf numFmtId="164" fontId="0" fillId="2" borderId="0" xfId="0" applyNumberFormat="1" applyFont="1" applyFill="1"/>
    <xf numFmtId="0" fontId="0" fillId="2" borderId="0" xfId="0" applyFont="1" applyFill="1"/>
    <xf numFmtId="165" fontId="0" fillId="2" borderId="0" xfId="0" applyNumberFormat="1" applyFont="1" applyFill="1"/>
    <xf numFmtId="165" fontId="1" fillId="2" borderId="0" xfId="0" applyNumberFormat="1" applyFont="1" applyFill="1"/>
    <xf numFmtId="172" fontId="1" fillId="2" borderId="0" xfId="0" applyNumberFormat="1" applyFont="1" applyFill="1"/>
    <xf numFmtId="169" fontId="0" fillId="2" borderId="0" xfId="0" applyNumberFormat="1" applyFill="1"/>
    <xf numFmtId="0" fontId="0" fillId="2" borderId="0" xfId="0" applyFill="1" applyAlignment="1">
      <alignment horizontal="left" indent="1"/>
    </xf>
    <xf numFmtId="0" fontId="0" fillId="2" borderId="0" xfId="0" applyFill="1" applyBorder="1"/>
    <xf numFmtId="3" fontId="0" fillId="2" borderId="0" xfId="0" applyNumberFormat="1" applyFill="1"/>
    <xf numFmtId="3" fontId="1" fillId="2" borderId="0" xfId="0" applyNumberFormat="1" applyFont="1" applyFill="1"/>
    <xf numFmtId="173" fontId="0" fillId="2" borderId="0" xfId="0" applyNumberFormat="1" applyFill="1"/>
    <xf numFmtId="3" fontId="1" fillId="2" borderId="0" xfId="0" applyNumberFormat="1" applyFont="1" applyFill="1" applyAlignment="1">
      <alignment wrapText="1"/>
    </xf>
    <xf numFmtId="2" fontId="0" fillId="2" borderId="0" xfId="0" applyNumberFormat="1" applyFill="1" applyBorder="1"/>
    <xf numFmtId="174" fontId="0" fillId="2" borderId="0" xfId="0" applyNumberFormat="1" applyFill="1"/>
    <xf numFmtId="175" fontId="0" fillId="2" borderId="0" xfId="0" applyNumberFormat="1" applyFill="1"/>
    <xf numFmtId="0" fontId="0" fillId="3" borderId="0" xfId="0" applyFont="1" applyFill="1"/>
    <xf numFmtId="0" fontId="0" fillId="2" borderId="0" xfId="0" applyFont="1" applyFill="1" applyAlignment="1">
      <alignment vertical="top" wrapText="1"/>
    </xf>
    <xf numFmtId="0" fontId="13" fillId="2" borderId="0" xfId="0" applyFont="1" applyFill="1" applyAlignment="1">
      <alignment horizontal="left" indent="1"/>
    </xf>
    <xf numFmtId="0" fontId="9" fillId="2" borderId="0" xfId="3" applyFill="1" applyAlignment="1">
      <alignment horizontal="left"/>
    </xf>
    <xf numFmtId="0" fontId="9" fillId="2" borderId="0" xfId="3" applyFill="1" applyAlignment="1">
      <alignment wrapText="1"/>
    </xf>
    <xf numFmtId="169" fontId="0" fillId="2" borderId="0" xfId="2" applyNumberFormat="1" applyFont="1" applyFill="1"/>
    <xf numFmtId="0" fontId="0" fillId="2" borderId="0" xfId="0" applyFont="1" applyFill="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cellXfs>
  <cellStyles count="5">
    <cellStyle name="Comma" xfId="1" builtinId="3"/>
    <cellStyle name="Hyperlink" xfId="3" builtinId="8"/>
    <cellStyle name="Normal" xfId="0" builtinId="0"/>
    <cellStyle name="Normal 2" xfId="4" xr:uid="{0AD4EBBF-830D-4A55-A5DF-B4FE11E70EB5}"/>
    <cellStyle name="Percent" xfId="2" builtinId="5"/>
  </cellStyles>
  <dxfs count="0"/>
  <tableStyles count="0" defaultTableStyle="TableStyleMedium2" defaultPivotStyle="PivotStyleLight16"/>
  <colors>
    <mruColors>
      <color rgb="FFFAA74A"/>
      <color rgb="FF5BC4BE"/>
      <color rgb="FFA6C0CB"/>
      <color rgb="FF6AC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png"/><Relationship Id="rId1" Type="http://schemas.openxmlformats.org/officeDocument/2006/relationships/image" Target="../media/image4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0.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18" Type="http://schemas.openxmlformats.org/officeDocument/2006/relationships/image" Target="../media/image29.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17" Type="http://schemas.openxmlformats.org/officeDocument/2006/relationships/image" Target="../media/image28.png"/><Relationship Id="rId2" Type="http://schemas.openxmlformats.org/officeDocument/2006/relationships/image" Target="../media/image13.png"/><Relationship Id="rId16" Type="http://schemas.openxmlformats.org/officeDocument/2006/relationships/image" Target="../media/image27.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5" Type="http://schemas.openxmlformats.org/officeDocument/2006/relationships/image" Target="../media/image26.png"/><Relationship Id="rId10" Type="http://schemas.openxmlformats.org/officeDocument/2006/relationships/image" Target="../media/image21.png"/><Relationship Id="rId19" Type="http://schemas.openxmlformats.org/officeDocument/2006/relationships/image" Target="../media/image30.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 Id="rId4" Type="http://schemas.openxmlformats.org/officeDocument/2006/relationships/image" Target="../media/image34.emf"/></Relationships>
</file>

<file path=xl/drawings/_rels/drawing6.xml.rels><?xml version="1.0" encoding="UTF-8" standalone="yes"?>
<Relationships xmlns="http://schemas.openxmlformats.org/package/2006/relationships"><Relationship Id="rId3" Type="http://schemas.openxmlformats.org/officeDocument/2006/relationships/image" Target="../media/image37.emf"/><Relationship Id="rId2" Type="http://schemas.openxmlformats.org/officeDocument/2006/relationships/image" Target="../media/image36.png"/><Relationship Id="rId1" Type="http://schemas.openxmlformats.org/officeDocument/2006/relationships/image" Target="../media/image35.png"/><Relationship Id="rId6" Type="http://schemas.openxmlformats.org/officeDocument/2006/relationships/image" Target="../media/image40.emf"/><Relationship Id="rId5" Type="http://schemas.openxmlformats.org/officeDocument/2006/relationships/image" Target="../media/image39.emf"/><Relationship Id="rId4" Type="http://schemas.openxmlformats.org/officeDocument/2006/relationships/image" Target="../media/image38.emf"/></Relationships>
</file>

<file path=xl/drawings/_rels/drawing7.xml.rels><?xml version="1.0" encoding="UTF-8" standalone="yes"?>
<Relationships xmlns="http://schemas.openxmlformats.org/package/2006/relationships"><Relationship Id="rId1" Type="http://schemas.openxmlformats.org/officeDocument/2006/relationships/image" Target="../media/image41.png"/></Relationships>
</file>

<file path=xl/drawings/_rels/drawing8.xml.rels><?xml version="1.0" encoding="UTF-8" standalone="yes"?>
<Relationships xmlns="http://schemas.openxmlformats.org/package/2006/relationships"><Relationship Id="rId1" Type="http://schemas.openxmlformats.org/officeDocument/2006/relationships/image" Target="../media/image42.png"/></Relationships>
</file>

<file path=xl/drawings/_rels/drawing9.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png"/><Relationship Id="rId1" Type="http://schemas.openxmlformats.org/officeDocument/2006/relationships/image" Target="../media/image43.png"/><Relationship Id="rId4" Type="http://schemas.openxmlformats.org/officeDocument/2006/relationships/image" Target="../media/image46.png"/></Relationships>
</file>

<file path=xl/drawings/drawing1.xml><?xml version="1.0" encoding="utf-8"?>
<xdr:wsDr xmlns:xdr="http://schemas.openxmlformats.org/drawingml/2006/spreadsheetDrawing" xmlns:a="http://schemas.openxmlformats.org/drawingml/2006/main">
  <xdr:twoCellAnchor editAs="oneCell">
    <xdr:from>
      <xdr:col>0</xdr:col>
      <xdr:colOff>111127</xdr:colOff>
      <xdr:row>0</xdr:row>
      <xdr:rowOff>76200</xdr:rowOff>
    </xdr:from>
    <xdr:to>
      <xdr:col>1</xdr:col>
      <xdr:colOff>1921974</xdr:colOff>
      <xdr:row>5</xdr:row>
      <xdr:rowOff>165100</xdr:rowOff>
    </xdr:to>
    <xdr:pic>
      <xdr:nvPicPr>
        <xdr:cNvPr id="4" name="Picture 1" descr="Logo&#10;&#10;Description automatically generated">
          <a:extLst>
            <a:ext uri="{FF2B5EF4-FFF2-40B4-BE49-F238E27FC236}">
              <a16:creationId xmlns:a16="http://schemas.microsoft.com/office/drawing/2014/main" id="{DE7B09BC-5ABA-486E-8804-6865D4A5CC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7" y="76200"/>
          <a:ext cx="2185497" cy="1054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579783</xdr:colOff>
      <xdr:row>16</xdr:row>
      <xdr:rowOff>91786</xdr:rowOff>
    </xdr:from>
    <xdr:to>
      <xdr:col>5</xdr:col>
      <xdr:colOff>436286</xdr:colOff>
      <xdr:row>16</xdr:row>
      <xdr:rowOff>3882036</xdr:rowOff>
    </xdr:to>
    <xdr:pic>
      <xdr:nvPicPr>
        <xdr:cNvPr id="4" name="Picture 3">
          <a:extLst>
            <a:ext uri="{FF2B5EF4-FFF2-40B4-BE49-F238E27FC236}">
              <a16:creationId xmlns:a16="http://schemas.microsoft.com/office/drawing/2014/main" id="{2DBCF38A-C628-4051-BCED-CB813BB2AB89}"/>
            </a:ext>
          </a:extLst>
        </xdr:cNvPr>
        <xdr:cNvPicPr>
          <a:picLocks noChangeAspect="1"/>
        </xdr:cNvPicPr>
      </xdr:nvPicPr>
      <xdr:blipFill>
        <a:blip xmlns:r="http://schemas.openxmlformats.org/officeDocument/2006/relationships" r:embed="rId1"/>
        <a:stretch>
          <a:fillRect/>
        </a:stretch>
      </xdr:blipFill>
      <xdr:spPr>
        <a:xfrm>
          <a:off x="579783" y="8759536"/>
          <a:ext cx="5482603" cy="3787075"/>
        </a:xfrm>
        <a:prstGeom prst="rect">
          <a:avLst/>
        </a:prstGeom>
        <a:ln>
          <a:solidFill>
            <a:schemeClr val="tx1"/>
          </a:solidFill>
        </a:ln>
      </xdr:spPr>
    </xdr:pic>
    <xdr:clientData/>
  </xdr:twoCellAnchor>
  <xdr:twoCellAnchor editAs="oneCell">
    <xdr:from>
      <xdr:col>0</xdr:col>
      <xdr:colOff>579783</xdr:colOff>
      <xdr:row>26</xdr:row>
      <xdr:rowOff>103909</xdr:rowOff>
    </xdr:from>
    <xdr:to>
      <xdr:col>5</xdr:col>
      <xdr:colOff>439461</xdr:colOff>
      <xdr:row>26</xdr:row>
      <xdr:rowOff>3862486</xdr:rowOff>
    </xdr:to>
    <xdr:pic>
      <xdr:nvPicPr>
        <xdr:cNvPr id="5" name="Picture 4">
          <a:extLst>
            <a:ext uri="{FF2B5EF4-FFF2-40B4-BE49-F238E27FC236}">
              <a16:creationId xmlns:a16="http://schemas.microsoft.com/office/drawing/2014/main" id="{8B2D2F7E-FB94-4F98-8A98-DCA3A0D1A22F}"/>
            </a:ext>
          </a:extLst>
        </xdr:cNvPr>
        <xdr:cNvPicPr>
          <a:picLocks noChangeAspect="1"/>
        </xdr:cNvPicPr>
      </xdr:nvPicPr>
      <xdr:blipFill>
        <a:blip xmlns:r="http://schemas.openxmlformats.org/officeDocument/2006/relationships" r:embed="rId2"/>
        <a:stretch>
          <a:fillRect/>
        </a:stretch>
      </xdr:blipFill>
      <xdr:spPr>
        <a:xfrm>
          <a:off x="579783" y="14429509"/>
          <a:ext cx="5488953" cy="3752227"/>
        </a:xfrm>
        <a:prstGeom prst="rect">
          <a:avLst/>
        </a:prstGeom>
        <a:ln>
          <a:solidFill>
            <a:schemeClr val="tx1"/>
          </a:solidFill>
        </a:ln>
      </xdr:spPr>
    </xdr:pic>
    <xdr:clientData/>
  </xdr:twoCellAnchor>
  <xdr:twoCellAnchor editAs="oneCell">
    <xdr:from>
      <xdr:col>0</xdr:col>
      <xdr:colOff>579783</xdr:colOff>
      <xdr:row>4</xdr:row>
      <xdr:rowOff>130314</xdr:rowOff>
    </xdr:from>
    <xdr:to>
      <xdr:col>4</xdr:col>
      <xdr:colOff>790608</xdr:colOff>
      <xdr:row>4</xdr:row>
      <xdr:rowOff>4394647</xdr:rowOff>
    </xdr:to>
    <xdr:pic>
      <xdr:nvPicPr>
        <xdr:cNvPr id="10" name="Picture 9">
          <a:extLst>
            <a:ext uri="{FF2B5EF4-FFF2-40B4-BE49-F238E27FC236}">
              <a16:creationId xmlns:a16="http://schemas.microsoft.com/office/drawing/2014/main" id="{1C43BE6C-6E64-417B-9A91-0B289A58B99C}"/>
            </a:ext>
          </a:extLst>
        </xdr:cNvPr>
        <xdr:cNvPicPr>
          <a:picLocks noChangeAspect="1"/>
        </xdr:cNvPicPr>
      </xdr:nvPicPr>
      <xdr:blipFill>
        <a:blip xmlns:r="http://schemas.openxmlformats.org/officeDocument/2006/relationships" r:embed="rId3"/>
        <a:stretch>
          <a:fillRect/>
        </a:stretch>
      </xdr:blipFill>
      <xdr:spPr>
        <a:xfrm>
          <a:off x="579783" y="2044839"/>
          <a:ext cx="5040000" cy="4257983"/>
        </a:xfrm>
        <a:prstGeom prst="rect">
          <a:avLst/>
        </a:prstGeom>
        <a:ln>
          <a:solidFill>
            <a:sysClr val="windowText" lastClr="000000"/>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54429</xdr:colOff>
      <xdr:row>3</xdr:row>
      <xdr:rowOff>42636</xdr:rowOff>
    </xdr:from>
    <xdr:to>
      <xdr:col>10</xdr:col>
      <xdr:colOff>328029</xdr:colOff>
      <xdr:row>3</xdr:row>
      <xdr:rowOff>3653154</xdr:rowOff>
    </xdr:to>
    <xdr:pic>
      <xdr:nvPicPr>
        <xdr:cNvPr id="2" name="Picture 1">
          <a:extLst>
            <a:ext uri="{FF2B5EF4-FFF2-40B4-BE49-F238E27FC236}">
              <a16:creationId xmlns:a16="http://schemas.microsoft.com/office/drawing/2014/main" id="{907F4668-D98D-40C3-884C-20C5ABC14499}"/>
            </a:ext>
          </a:extLst>
        </xdr:cNvPr>
        <xdr:cNvPicPr>
          <a:picLocks noChangeAspect="1"/>
        </xdr:cNvPicPr>
      </xdr:nvPicPr>
      <xdr:blipFill>
        <a:blip xmlns:r="http://schemas.openxmlformats.org/officeDocument/2006/relationships" r:embed="rId1"/>
        <a:stretch>
          <a:fillRect/>
        </a:stretch>
      </xdr:blipFill>
      <xdr:spPr>
        <a:xfrm>
          <a:off x="662215" y="586922"/>
          <a:ext cx="5743671" cy="3610518"/>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9071</xdr:colOff>
      <xdr:row>3</xdr:row>
      <xdr:rowOff>63501</xdr:rowOff>
    </xdr:from>
    <xdr:to>
      <xdr:col>4</xdr:col>
      <xdr:colOff>322905</xdr:colOff>
      <xdr:row>5</xdr:row>
      <xdr:rowOff>761646</xdr:rowOff>
    </xdr:to>
    <xdr:grpSp>
      <xdr:nvGrpSpPr>
        <xdr:cNvPr id="2" name="Group 1">
          <a:extLst>
            <a:ext uri="{FF2B5EF4-FFF2-40B4-BE49-F238E27FC236}">
              <a16:creationId xmlns:a16="http://schemas.microsoft.com/office/drawing/2014/main" id="{70FC9719-DD45-4802-8ED0-91A13ECF3CAC}"/>
            </a:ext>
          </a:extLst>
        </xdr:cNvPr>
        <xdr:cNvGrpSpPr>
          <a:grpSpLocks noChangeAspect="1"/>
        </xdr:cNvGrpSpPr>
      </xdr:nvGrpSpPr>
      <xdr:grpSpPr>
        <a:xfrm>
          <a:off x="469446" y="638176"/>
          <a:ext cx="5479559" cy="6905270"/>
          <a:chOff x="5193846" y="2602139"/>
          <a:chExt cx="7570257" cy="9087554"/>
        </a:xfrm>
      </xdr:grpSpPr>
      <xdr:pic>
        <xdr:nvPicPr>
          <xdr:cNvPr id="3" name="Picture 2">
            <a:extLst>
              <a:ext uri="{FF2B5EF4-FFF2-40B4-BE49-F238E27FC236}">
                <a16:creationId xmlns:a16="http://schemas.microsoft.com/office/drawing/2014/main" id="{9A1B7437-BEB4-4B98-94FE-26032382AF61}"/>
              </a:ext>
            </a:extLst>
          </xdr:cNvPr>
          <xdr:cNvPicPr>
            <a:picLocks noChangeAspect="1"/>
          </xdr:cNvPicPr>
        </xdr:nvPicPr>
        <xdr:blipFill>
          <a:blip xmlns:r="http://schemas.openxmlformats.org/officeDocument/2006/relationships" r:embed="rId1"/>
          <a:stretch>
            <a:fillRect/>
          </a:stretch>
        </xdr:blipFill>
        <xdr:spPr>
          <a:xfrm>
            <a:off x="5193846" y="2602139"/>
            <a:ext cx="7570257" cy="8110083"/>
          </a:xfrm>
          <a:prstGeom prst="rect">
            <a:avLst/>
          </a:prstGeom>
          <a:ln>
            <a:solidFill>
              <a:sysClr val="windowText" lastClr="000000"/>
            </a:solidFill>
          </a:ln>
        </xdr:spPr>
      </xdr:pic>
      <xdr:pic>
        <xdr:nvPicPr>
          <xdr:cNvPr id="4" name="Picture 3">
            <a:extLst>
              <a:ext uri="{FF2B5EF4-FFF2-40B4-BE49-F238E27FC236}">
                <a16:creationId xmlns:a16="http://schemas.microsoft.com/office/drawing/2014/main" id="{30E579DE-43DF-4564-A576-6573AF5AB830}"/>
              </a:ext>
            </a:extLst>
          </xdr:cNvPr>
          <xdr:cNvPicPr>
            <a:picLocks noChangeAspect="1"/>
          </xdr:cNvPicPr>
        </xdr:nvPicPr>
        <xdr:blipFill>
          <a:blip xmlns:r="http://schemas.openxmlformats.org/officeDocument/2006/relationships" r:embed="rId2"/>
          <a:stretch>
            <a:fillRect/>
          </a:stretch>
        </xdr:blipFill>
        <xdr:spPr>
          <a:xfrm>
            <a:off x="5193846" y="10712908"/>
            <a:ext cx="7567625" cy="976785"/>
          </a:xfrm>
          <a:prstGeom prst="rect">
            <a:avLst/>
          </a:prstGeom>
          <a:ln>
            <a:solidFill>
              <a:sysClr val="windowText" lastClr="000000"/>
            </a:solidFill>
          </a:ln>
        </xdr:spPr>
      </xdr:pic>
    </xdr:grpSp>
    <xdr:clientData/>
  </xdr:twoCellAnchor>
  <xdr:twoCellAnchor editAs="oneCell">
    <xdr:from>
      <xdr:col>1</xdr:col>
      <xdr:colOff>9071</xdr:colOff>
      <xdr:row>23</xdr:row>
      <xdr:rowOff>81644</xdr:rowOff>
    </xdr:from>
    <xdr:to>
      <xdr:col>4</xdr:col>
      <xdr:colOff>366128</xdr:colOff>
      <xdr:row>24</xdr:row>
      <xdr:rowOff>570753</xdr:rowOff>
    </xdr:to>
    <xdr:grpSp>
      <xdr:nvGrpSpPr>
        <xdr:cNvPr id="5" name="Group 4">
          <a:extLst>
            <a:ext uri="{FF2B5EF4-FFF2-40B4-BE49-F238E27FC236}">
              <a16:creationId xmlns:a16="http://schemas.microsoft.com/office/drawing/2014/main" id="{6B3BA77B-0606-40DC-807A-8E9314CE7FC2}"/>
            </a:ext>
          </a:extLst>
        </xdr:cNvPr>
        <xdr:cNvGrpSpPr>
          <a:grpSpLocks noChangeAspect="1"/>
        </xdr:cNvGrpSpPr>
      </xdr:nvGrpSpPr>
      <xdr:grpSpPr>
        <a:xfrm>
          <a:off x="469446" y="10879819"/>
          <a:ext cx="5522782" cy="3470434"/>
          <a:chOff x="6545035" y="5208814"/>
          <a:chExt cx="6497683" cy="3918924"/>
        </a:xfrm>
      </xdr:grpSpPr>
      <xdr:pic>
        <xdr:nvPicPr>
          <xdr:cNvPr id="6" name="Picture 5">
            <a:extLst>
              <a:ext uri="{FF2B5EF4-FFF2-40B4-BE49-F238E27FC236}">
                <a16:creationId xmlns:a16="http://schemas.microsoft.com/office/drawing/2014/main" id="{9B34F53C-C45D-4C95-84C4-429B4310B3E5}"/>
              </a:ext>
            </a:extLst>
          </xdr:cNvPr>
          <xdr:cNvPicPr>
            <a:picLocks noChangeAspect="1"/>
          </xdr:cNvPicPr>
        </xdr:nvPicPr>
        <xdr:blipFill>
          <a:blip xmlns:r="http://schemas.openxmlformats.org/officeDocument/2006/relationships" r:embed="rId3"/>
          <a:stretch>
            <a:fillRect/>
          </a:stretch>
        </xdr:blipFill>
        <xdr:spPr>
          <a:xfrm>
            <a:off x="6545035" y="5208814"/>
            <a:ext cx="6497683" cy="3291752"/>
          </a:xfrm>
          <a:prstGeom prst="rect">
            <a:avLst/>
          </a:prstGeom>
          <a:ln>
            <a:solidFill>
              <a:sysClr val="windowText" lastClr="000000"/>
            </a:solidFill>
          </a:ln>
        </xdr:spPr>
      </xdr:pic>
      <xdr:pic>
        <xdr:nvPicPr>
          <xdr:cNvPr id="7" name="Picture 6">
            <a:extLst>
              <a:ext uri="{FF2B5EF4-FFF2-40B4-BE49-F238E27FC236}">
                <a16:creationId xmlns:a16="http://schemas.microsoft.com/office/drawing/2014/main" id="{120B0B12-A042-45E0-B814-B4BA3E61C4B6}"/>
              </a:ext>
            </a:extLst>
          </xdr:cNvPr>
          <xdr:cNvPicPr>
            <a:picLocks noChangeAspect="1"/>
          </xdr:cNvPicPr>
        </xdr:nvPicPr>
        <xdr:blipFill>
          <a:blip xmlns:r="http://schemas.openxmlformats.org/officeDocument/2006/relationships" r:embed="rId4"/>
          <a:stretch>
            <a:fillRect/>
          </a:stretch>
        </xdr:blipFill>
        <xdr:spPr>
          <a:xfrm>
            <a:off x="6545035" y="8501290"/>
            <a:ext cx="6497575" cy="626448"/>
          </a:xfrm>
          <a:prstGeom prst="rect">
            <a:avLst/>
          </a:prstGeom>
          <a:ln>
            <a:solidFill>
              <a:sysClr val="windowText" lastClr="000000"/>
            </a:solidFill>
          </a:ln>
        </xdr:spPr>
      </xdr:pic>
    </xdr:grpSp>
    <xdr:clientData/>
  </xdr:twoCellAnchor>
  <xdr:twoCellAnchor editAs="oneCell">
    <xdr:from>
      <xdr:col>1</xdr:col>
      <xdr:colOff>9071</xdr:colOff>
      <xdr:row>40</xdr:row>
      <xdr:rowOff>45356</xdr:rowOff>
    </xdr:from>
    <xdr:to>
      <xdr:col>4</xdr:col>
      <xdr:colOff>366128</xdr:colOff>
      <xdr:row>41</xdr:row>
      <xdr:rowOff>464786</xdr:rowOff>
    </xdr:to>
    <xdr:grpSp>
      <xdr:nvGrpSpPr>
        <xdr:cNvPr id="8" name="Group 7">
          <a:extLst>
            <a:ext uri="{FF2B5EF4-FFF2-40B4-BE49-F238E27FC236}">
              <a16:creationId xmlns:a16="http://schemas.microsoft.com/office/drawing/2014/main" id="{2265695D-D3A3-4454-BBAB-39687A03D883}"/>
            </a:ext>
          </a:extLst>
        </xdr:cNvPr>
        <xdr:cNvGrpSpPr>
          <a:grpSpLocks noChangeAspect="1"/>
        </xdr:cNvGrpSpPr>
      </xdr:nvGrpSpPr>
      <xdr:grpSpPr>
        <a:xfrm>
          <a:off x="469446" y="17345931"/>
          <a:ext cx="5522782" cy="3753180"/>
          <a:chOff x="6980463" y="326572"/>
          <a:chExt cx="5770800" cy="3718821"/>
        </a:xfrm>
      </xdr:grpSpPr>
      <xdr:pic>
        <xdr:nvPicPr>
          <xdr:cNvPr id="9" name="Picture 8">
            <a:extLst>
              <a:ext uri="{FF2B5EF4-FFF2-40B4-BE49-F238E27FC236}">
                <a16:creationId xmlns:a16="http://schemas.microsoft.com/office/drawing/2014/main" id="{0769F6A3-F47A-4BF3-BA29-1547A362619B}"/>
              </a:ext>
            </a:extLst>
          </xdr:cNvPr>
          <xdr:cNvPicPr>
            <a:picLocks noChangeAspect="1"/>
          </xdr:cNvPicPr>
        </xdr:nvPicPr>
        <xdr:blipFill>
          <a:blip xmlns:r="http://schemas.openxmlformats.org/officeDocument/2006/relationships" r:embed="rId5"/>
          <a:stretch>
            <a:fillRect/>
          </a:stretch>
        </xdr:blipFill>
        <xdr:spPr>
          <a:xfrm>
            <a:off x="6980463" y="326572"/>
            <a:ext cx="5766350" cy="3280034"/>
          </a:xfrm>
          <a:prstGeom prst="rect">
            <a:avLst/>
          </a:prstGeom>
          <a:ln>
            <a:solidFill>
              <a:sysClr val="windowText" lastClr="000000"/>
            </a:solidFill>
          </a:ln>
        </xdr:spPr>
      </xdr:pic>
      <xdr:pic>
        <xdr:nvPicPr>
          <xdr:cNvPr id="10" name="Picture 9">
            <a:extLst>
              <a:ext uri="{FF2B5EF4-FFF2-40B4-BE49-F238E27FC236}">
                <a16:creationId xmlns:a16="http://schemas.microsoft.com/office/drawing/2014/main" id="{43C7D132-8AF6-4C6A-B27A-6F6FE9FECB6E}"/>
              </a:ext>
            </a:extLst>
          </xdr:cNvPr>
          <xdr:cNvPicPr>
            <a:picLocks noChangeAspect="1"/>
          </xdr:cNvPicPr>
        </xdr:nvPicPr>
        <xdr:blipFill>
          <a:blip xmlns:r="http://schemas.openxmlformats.org/officeDocument/2006/relationships" r:embed="rId6"/>
          <a:stretch>
            <a:fillRect/>
          </a:stretch>
        </xdr:blipFill>
        <xdr:spPr>
          <a:xfrm>
            <a:off x="6980463" y="3592286"/>
            <a:ext cx="5770800" cy="453107"/>
          </a:xfrm>
          <a:prstGeom prst="rect">
            <a:avLst/>
          </a:prstGeom>
          <a:ln>
            <a:solidFill>
              <a:sysClr val="windowText" lastClr="000000"/>
            </a:solid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29884</xdr:colOff>
      <xdr:row>3</xdr:row>
      <xdr:rowOff>59764</xdr:rowOff>
    </xdr:from>
    <xdr:to>
      <xdr:col>2</xdr:col>
      <xdr:colOff>4476741</xdr:colOff>
      <xdr:row>3</xdr:row>
      <xdr:rowOff>3324841</xdr:rowOff>
    </xdr:to>
    <xdr:pic>
      <xdr:nvPicPr>
        <xdr:cNvPr id="2" name="Picture 1">
          <a:extLst>
            <a:ext uri="{FF2B5EF4-FFF2-40B4-BE49-F238E27FC236}">
              <a16:creationId xmlns:a16="http://schemas.microsoft.com/office/drawing/2014/main" id="{C16C5CAE-3E48-4DFF-8F20-619DD1C09F47}"/>
            </a:ext>
          </a:extLst>
        </xdr:cNvPr>
        <xdr:cNvPicPr>
          <a:picLocks noChangeAspect="1"/>
        </xdr:cNvPicPr>
      </xdr:nvPicPr>
      <xdr:blipFill>
        <a:blip xmlns:r="http://schemas.openxmlformats.org/officeDocument/2006/relationships" r:embed="rId1"/>
        <a:stretch>
          <a:fillRect/>
        </a:stretch>
      </xdr:blipFill>
      <xdr:spPr>
        <a:xfrm>
          <a:off x="499784" y="612214"/>
          <a:ext cx="5789882" cy="3265077"/>
        </a:xfrm>
        <a:prstGeom prst="rect">
          <a:avLst/>
        </a:prstGeom>
        <a:ln>
          <a:solidFill>
            <a:sysClr val="windowText" lastClr="000000"/>
          </a:solidFill>
        </a:ln>
      </xdr:spPr>
    </xdr:pic>
    <xdr:clientData/>
  </xdr:twoCellAnchor>
  <xdr:twoCellAnchor editAs="oneCell">
    <xdr:from>
      <xdr:col>1</xdr:col>
      <xdr:colOff>29884</xdr:colOff>
      <xdr:row>19</xdr:row>
      <xdr:rowOff>67239</xdr:rowOff>
    </xdr:from>
    <xdr:to>
      <xdr:col>2</xdr:col>
      <xdr:colOff>4467990</xdr:colOff>
      <xdr:row>22</xdr:row>
      <xdr:rowOff>785671</xdr:rowOff>
    </xdr:to>
    <xdr:grpSp>
      <xdr:nvGrpSpPr>
        <xdr:cNvPr id="3" name="Group 2">
          <a:extLst>
            <a:ext uri="{FF2B5EF4-FFF2-40B4-BE49-F238E27FC236}">
              <a16:creationId xmlns:a16="http://schemas.microsoft.com/office/drawing/2014/main" id="{259D3A90-B081-4A4C-95C9-FEECE75217CC}"/>
            </a:ext>
          </a:extLst>
        </xdr:cNvPr>
        <xdr:cNvGrpSpPr/>
      </xdr:nvGrpSpPr>
      <xdr:grpSpPr>
        <a:xfrm>
          <a:off x="483909" y="7055414"/>
          <a:ext cx="5676356" cy="8779757"/>
          <a:chOff x="12763500" y="4686300"/>
          <a:chExt cx="5760000" cy="9084210"/>
        </a:xfrm>
      </xdr:grpSpPr>
      <xdr:pic>
        <xdr:nvPicPr>
          <xdr:cNvPr id="4" name="Picture 3">
            <a:extLst>
              <a:ext uri="{FF2B5EF4-FFF2-40B4-BE49-F238E27FC236}">
                <a16:creationId xmlns:a16="http://schemas.microsoft.com/office/drawing/2014/main" id="{0912CCE6-46BD-490C-8A38-A884A03C2BD1}"/>
              </a:ext>
            </a:extLst>
          </xdr:cNvPr>
          <xdr:cNvPicPr>
            <a:picLocks noChangeAspect="1"/>
          </xdr:cNvPicPr>
        </xdr:nvPicPr>
        <xdr:blipFill>
          <a:blip xmlns:r="http://schemas.openxmlformats.org/officeDocument/2006/relationships" r:embed="rId2"/>
          <a:stretch>
            <a:fillRect/>
          </a:stretch>
        </xdr:blipFill>
        <xdr:spPr>
          <a:xfrm>
            <a:off x="12763500" y="12966701"/>
            <a:ext cx="5760000" cy="803809"/>
          </a:xfrm>
          <a:prstGeom prst="rect">
            <a:avLst/>
          </a:prstGeom>
          <a:ln>
            <a:solidFill>
              <a:sysClr val="windowText" lastClr="000000"/>
            </a:solidFill>
          </a:ln>
        </xdr:spPr>
      </xdr:pic>
      <xdr:pic>
        <xdr:nvPicPr>
          <xdr:cNvPr id="5" name="Picture 4">
            <a:extLst>
              <a:ext uri="{FF2B5EF4-FFF2-40B4-BE49-F238E27FC236}">
                <a16:creationId xmlns:a16="http://schemas.microsoft.com/office/drawing/2014/main" id="{4C5D74AF-9C42-4CA3-814D-A49E0F86845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763500" y="4686300"/>
            <a:ext cx="5760000" cy="8266605"/>
          </a:xfrm>
          <a:prstGeom prst="rect">
            <a:avLst/>
          </a:prstGeom>
          <a:ln>
            <a:solidFill>
              <a:sysClr val="windowText" lastClr="000000"/>
            </a:solidFill>
          </a:ln>
        </xdr:spPr>
      </xdr:pic>
    </xdr:grpSp>
    <xdr:clientData/>
  </xdr:twoCellAnchor>
  <xdr:twoCellAnchor editAs="oneCell">
    <xdr:from>
      <xdr:col>1</xdr:col>
      <xdr:colOff>29884</xdr:colOff>
      <xdr:row>57</xdr:row>
      <xdr:rowOff>67235</xdr:rowOff>
    </xdr:from>
    <xdr:to>
      <xdr:col>3</xdr:col>
      <xdr:colOff>1672</xdr:colOff>
      <xdr:row>58</xdr:row>
      <xdr:rowOff>705518</xdr:rowOff>
    </xdr:to>
    <xdr:pic>
      <xdr:nvPicPr>
        <xdr:cNvPr id="6" name="Picture 5">
          <a:extLst>
            <a:ext uri="{FF2B5EF4-FFF2-40B4-BE49-F238E27FC236}">
              <a16:creationId xmlns:a16="http://schemas.microsoft.com/office/drawing/2014/main" id="{13608D36-6600-4A56-A138-C11D8B83A1CC}"/>
            </a:ext>
          </a:extLst>
        </xdr:cNvPr>
        <xdr:cNvPicPr>
          <a:picLocks noChangeAspect="1"/>
        </xdr:cNvPicPr>
      </xdr:nvPicPr>
      <xdr:blipFill>
        <a:blip xmlns:r="http://schemas.openxmlformats.org/officeDocument/2006/relationships" r:embed="rId4"/>
        <a:stretch>
          <a:fillRect/>
        </a:stretch>
      </xdr:blipFill>
      <xdr:spPr>
        <a:xfrm>
          <a:off x="499784" y="21269885"/>
          <a:ext cx="5762988" cy="3876783"/>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143782</xdr:colOff>
      <xdr:row>3</xdr:row>
      <xdr:rowOff>45357</xdr:rowOff>
    </xdr:from>
    <xdr:to>
      <xdr:col>5</xdr:col>
      <xdr:colOff>140490</xdr:colOff>
      <xdr:row>3</xdr:row>
      <xdr:rowOff>4040308</xdr:rowOff>
    </xdr:to>
    <xdr:pic>
      <xdr:nvPicPr>
        <xdr:cNvPr id="5" name="Picture 4">
          <a:extLst>
            <a:ext uri="{FF2B5EF4-FFF2-40B4-BE49-F238E27FC236}">
              <a16:creationId xmlns:a16="http://schemas.microsoft.com/office/drawing/2014/main" id="{95AE92C0-6AB9-4E78-B1BF-ADD51846C38E}"/>
            </a:ext>
          </a:extLst>
        </xdr:cNvPr>
        <xdr:cNvPicPr>
          <a:picLocks noChangeAspect="1"/>
        </xdr:cNvPicPr>
      </xdr:nvPicPr>
      <xdr:blipFill>
        <a:blip xmlns:r="http://schemas.openxmlformats.org/officeDocument/2006/relationships" r:embed="rId1"/>
        <a:stretch>
          <a:fillRect/>
        </a:stretch>
      </xdr:blipFill>
      <xdr:spPr>
        <a:xfrm>
          <a:off x="613682" y="597807"/>
          <a:ext cx="5762508" cy="3994951"/>
        </a:xfrm>
        <a:prstGeom prst="rect">
          <a:avLst/>
        </a:prstGeom>
        <a:ln>
          <a:solidFill>
            <a:sysClr val="windowText" lastClr="000000"/>
          </a:solidFill>
        </a:ln>
      </xdr:spPr>
    </xdr:pic>
    <xdr:clientData/>
  </xdr:twoCellAnchor>
  <xdr:twoCellAnchor editAs="oneCell">
    <xdr:from>
      <xdr:col>1</xdr:col>
      <xdr:colOff>143782</xdr:colOff>
      <xdr:row>19</xdr:row>
      <xdr:rowOff>63500</xdr:rowOff>
    </xdr:from>
    <xdr:to>
      <xdr:col>5</xdr:col>
      <xdr:colOff>152737</xdr:colOff>
      <xdr:row>19</xdr:row>
      <xdr:rowOff>4002472</xdr:rowOff>
    </xdr:to>
    <xdr:pic>
      <xdr:nvPicPr>
        <xdr:cNvPr id="6" name="Picture 5">
          <a:extLst>
            <a:ext uri="{FF2B5EF4-FFF2-40B4-BE49-F238E27FC236}">
              <a16:creationId xmlns:a16="http://schemas.microsoft.com/office/drawing/2014/main" id="{6D981395-BAFF-4EE8-81A8-BA927AA820ED}"/>
            </a:ext>
          </a:extLst>
        </xdr:cNvPr>
        <xdr:cNvPicPr>
          <a:picLocks noChangeAspect="1"/>
        </xdr:cNvPicPr>
      </xdr:nvPicPr>
      <xdr:blipFill>
        <a:blip xmlns:r="http://schemas.openxmlformats.org/officeDocument/2006/relationships" r:embed="rId2"/>
        <a:stretch>
          <a:fillRect/>
        </a:stretch>
      </xdr:blipFill>
      <xdr:spPr>
        <a:xfrm>
          <a:off x="613682" y="7112000"/>
          <a:ext cx="5774755" cy="3938972"/>
        </a:xfrm>
        <a:prstGeom prst="rect">
          <a:avLst/>
        </a:prstGeom>
        <a:ln>
          <a:solidFill>
            <a:sysClr val="windowText" lastClr="000000"/>
          </a:solidFill>
        </a:ln>
      </xdr:spPr>
    </xdr:pic>
    <xdr:clientData/>
  </xdr:twoCellAnchor>
  <xdr:twoCellAnchor editAs="oneCell">
    <xdr:from>
      <xdr:col>1</xdr:col>
      <xdr:colOff>143782</xdr:colOff>
      <xdr:row>32</xdr:row>
      <xdr:rowOff>66676</xdr:rowOff>
    </xdr:from>
    <xdr:to>
      <xdr:col>5</xdr:col>
      <xdr:colOff>153857</xdr:colOff>
      <xdr:row>32</xdr:row>
      <xdr:rowOff>4020330</xdr:rowOff>
    </xdr:to>
    <xdr:pic>
      <xdr:nvPicPr>
        <xdr:cNvPr id="10" name="Picture 9">
          <a:extLst>
            <a:ext uri="{FF2B5EF4-FFF2-40B4-BE49-F238E27FC236}">
              <a16:creationId xmlns:a16="http://schemas.microsoft.com/office/drawing/2014/main" id="{6B4219D6-588A-48B2-B459-077F9958C140}"/>
            </a:ext>
          </a:extLst>
        </xdr:cNvPr>
        <xdr:cNvPicPr>
          <a:picLocks noChangeAspect="1"/>
        </xdr:cNvPicPr>
      </xdr:nvPicPr>
      <xdr:blipFill>
        <a:blip xmlns:r="http://schemas.openxmlformats.org/officeDocument/2006/relationships" r:embed="rId3"/>
        <a:stretch>
          <a:fillRect/>
        </a:stretch>
      </xdr:blipFill>
      <xdr:spPr>
        <a:xfrm>
          <a:off x="613682" y="13058776"/>
          <a:ext cx="5775875" cy="3953654"/>
        </a:xfrm>
        <a:prstGeom prst="rect">
          <a:avLst/>
        </a:prstGeom>
        <a:ln>
          <a:solidFill>
            <a:sysClr val="windowText" lastClr="000000"/>
          </a:solidFill>
        </a:ln>
      </xdr:spPr>
    </xdr:pic>
    <xdr:clientData/>
  </xdr:twoCellAnchor>
  <xdr:twoCellAnchor editAs="oneCell">
    <xdr:from>
      <xdr:col>1</xdr:col>
      <xdr:colOff>143782</xdr:colOff>
      <xdr:row>44</xdr:row>
      <xdr:rowOff>47625</xdr:rowOff>
    </xdr:from>
    <xdr:to>
      <xdr:col>5</xdr:col>
      <xdr:colOff>153857</xdr:colOff>
      <xdr:row>44</xdr:row>
      <xdr:rowOff>4343274</xdr:rowOff>
    </xdr:to>
    <xdr:pic>
      <xdr:nvPicPr>
        <xdr:cNvPr id="11" name="Picture 10">
          <a:extLst>
            <a:ext uri="{FF2B5EF4-FFF2-40B4-BE49-F238E27FC236}">
              <a16:creationId xmlns:a16="http://schemas.microsoft.com/office/drawing/2014/main" id="{99412CBF-32C0-4B84-9973-2CD20FABD72F}"/>
            </a:ext>
          </a:extLst>
        </xdr:cNvPr>
        <xdr:cNvPicPr>
          <a:picLocks noChangeAspect="1"/>
        </xdr:cNvPicPr>
      </xdr:nvPicPr>
      <xdr:blipFill>
        <a:blip xmlns:r="http://schemas.openxmlformats.org/officeDocument/2006/relationships" r:embed="rId4"/>
        <a:stretch>
          <a:fillRect/>
        </a:stretch>
      </xdr:blipFill>
      <xdr:spPr>
        <a:xfrm>
          <a:off x="613682" y="18799175"/>
          <a:ext cx="5775875" cy="4295649"/>
        </a:xfrm>
        <a:prstGeom prst="rect">
          <a:avLst/>
        </a:prstGeom>
        <a:ln>
          <a:solidFill>
            <a:sysClr val="windowText" lastClr="000000"/>
          </a:solidFill>
        </a:ln>
      </xdr:spPr>
    </xdr:pic>
    <xdr:clientData/>
  </xdr:twoCellAnchor>
  <xdr:twoCellAnchor editAs="oneCell">
    <xdr:from>
      <xdr:col>1</xdr:col>
      <xdr:colOff>143782</xdr:colOff>
      <xdr:row>61</xdr:row>
      <xdr:rowOff>133350</xdr:rowOff>
    </xdr:from>
    <xdr:to>
      <xdr:col>5</xdr:col>
      <xdr:colOff>153857</xdr:colOff>
      <xdr:row>61</xdr:row>
      <xdr:rowOff>3914389</xdr:rowOff>
    </xdr:to>
    <xdr:pic>
      <xdr:nvPicPr>
        <xdr:cNvPr id="13" name="Picture 12">
          <a:extLst>
            <a:ext uri="{FF2B5EF4-FFF2-40B4-BE49-F238E27FC236}">
              <a16:creationId xmlns:a16="http://schemas.microsoft.com/office/drawing/2014/main" id="{5FC4673E-9EC4-4B45-8039-073918A19F94}"/>
            </a:ext>
          </a:extLst>
        </xdr:cNvPr>
        <xdr:cNvPicPr>
          <a:picLocks noChangeAspect="1"/>
        </xdr:cNvPicPr>
      </xdr:nvPicPr>
      <xdr:blipFill>
        <a:blip xmlns:r="http://schemas.openxmlformats.org/officeDocument/2006/relationships" r:embed="rId5"/>
        <a:stretch>
          <a:fillRect/>
        </a:stretch>
      </xdr:blipFill>
      <xdr:spPr>
        <a:xfrm>
          <a:off x="613682" y="26212800"/>
          <a:ext cx="5775875" cy="3781039"/>
        </a:xfrm>
        <a:prstGeom prst="rect">
          <a:avLst/>
        </a:prstGeom>
        <a:ln>
          <a:solidFill>
            <a:sysClr val="windowText" lastClr="000000"/>
          </a:solidFill>
        </a:ln>
      </xdr:spPr>
    </xdr:pic>
    <xdr:clientData/>
  </xdr:twoCellAnchor>
  <xdr:twoCellAnchor editAs="oneCell">
    <xdr:from>
      <xdr:col>1</xdr:col>
      <xdr:colOff>143782</xdr:colOff>
      <xdr:row>75</xdr:row>
      <xdr:rowOff>66676</xdr:rowOff>
    </xdr:from>
    <xdr:to>
      <xdr:col>5</xdr:col>
      <xdr:colOff>157032</xdr:colOff>
      <xdr:row>75</xdr:row>
      <xdr:rowOff>4218178</xdr:rowOff>
    </xdr:to>
    <xdr:pic>
      <xdr:nvPicPr>
        <xdr:cNvPr id="15" name="Picture 14">
          <a:extLst>
            <a:ext uri="{FF2B5EF4-FFF2-40B4-BE49-F238E27FC236}">
              <a16:creationId xmlns:a16="http://schemas.microsoft.com/office/drawing/2014/main" id="{ABA5AE2C-34D7-4DE2-840D-E47B95DB0C4A}"/>
            </a:ext>
          </a:extLst>
        </xdr:cNvPr>
        <xdr:cNvPicPr>
          <a:picLocks noChangeAspect="1"/>
        </xdr:cNvPicPr>
      </xdr:nvPicPr>
      <xdr:blipFill>
        <a:blip xmlns:r="http://schemas.openxmlformats.org/officeDocument/2006/relationships" r:embed="rId6"/>
        <a:stretch>
          <a:fillRect/>
        </a:stretch>
      </xdr:blipFill>
      <xdr:spPr>
        <a:xfrm>
          <a:off x="613682" y="32458026"/>
          <a:ext cx="5779050" cy="4151502"/>
        </a:xfrm>
        <a:prstGeom prst="rect">
          <a:avLst/>
        </a:prstGeom>
        <a:ln>
          <a:solidFill>
            <a:sysClr val="windowText" lastClr="000000"/>
          </a:solidFill>
        </a:ln>
      </xdr:spPr>
    </xdr:pic>
    <xdr:clientData/>
  </xdr:twoCellAnchor>
  <xdr:twoCellAnchor editAs="oneCell">
    <xdr:from>
      <xdr:col>1</xdr:col>
      <xdr:colOff>143782</xdr:colOff>
      <xdr:row>88</xdr:row>
      <xdr:rowOff>152400</xdr:rowOff>
    </xdr:from>
    <xdr:to>
      <xdr:col>5</xdr:col>
      <xdr:colOff>153857</xdr:colOff>
      <xdr:row>88</xdr:row>
      <xdr:rowOff>4112400</xdr:rowOff>
    </xdr:to>
    <xdr:pic>
      <xdr:nvPicPr>
        <xdr:cNvPr id="17" name="Picture 16">
          <a:extLst>
            <a:ext uri="{FF2B5EF4-FFF2-40B4-BE49-F238E27FC236}">
              <a16:creationId xmlns:a16="http://schemas.microsoft.com/office/drawing/2014/main" id="{8AD7B316-B1FB-4E46-BCFC-033D08832404}"/>
            </a:ext>
          </a:extLst>
        </xdr:cNvPr>
        <xdr:cNvPicPr>
          <a:picLocks noChangeAspect="1"/>
        </xdr:cNvPicPr>
      </xdr:nvPicPr>
      <xdr:blipFill>
        <a:blip xmlns:r="http://schemas.openxmlformats.org/officeDocument/2006/relationships" r:embed="rId7"/>
        <a:stretch>
          <a:fillRect/>
        </a:stretch>
      </xdr:blipFill>
      <xdr:spPr>
        <a:xfrm>
          <a:off x="613682" y="39052500"/>
          <a:ext cx="5775875" cy="3960000"/>
        </a:xfrm>
        <a:prstGeom prst="rect">
          <a:avLst/>
        </a:prstGeom>
        <a:ln>
          <a:solidFill>
            <a:sysClr val="windowText" lastClr="000000"/>
          </a:solidFill>
        </a:ln>
      </xdr:spPr>
    </xdr:pic>
    <xdr:clientData/>
  </xdr:twoCellAnchor>
  <xdr:twoCellAnchor editAs="oneCell">
    <xdr:from>
      <xdr:col>1</xdr:col>
      <xdr:colOff>143782</xdr:colOff>
      <xdr:row>100</xdr:row>
      <xdr:rowOff>139700</xdr:rowOff>
    </xdr:from>
    <xdr:to>
      <xdr:col>5</xdr:col>
      <xdr:colOff>157032</xdr:colOff>
      <xdr:row>100</xdr:row>
      <xdr:rowOff>3907635</xdr:rowOff>
    </xdr:to>
    <xdr:pic>
      <xdr:nvPicPr>
        <xdr:cNvPr id="19" name="Picture 18">
          <a:extLst>
            <a:ext uri="{FF2B5EF4-FFF2-40B4-BE49-F238E27FC236}">
              <a16:creationId xmlns:a16="http://schemas.microsoft.com/office/drawing/2014/main" id="{28D25CDB-81A9-48AC-B2E3-7CA314F10C4A}"/>
            </a:ext>
          </a:extLst>
        </xdr:cNvPr>
        <xdr:cNvPicPr>
          <a:picLocks noChangeAspect="1"/>
        </xdr:cNvPicPr>
      </xdr:nvPicPr>
      <xdr:blipFill>
        <a:blip xmlns:r="http://schemas.openxmlformats.org/officeDocument/2006/relationships" r:embed="rId8"/>
        <a:stretch>
          <a:fillRect/>
        </a:stretch>
      </xdr:blipFill>
      <xdr:spPr>
        <a:xfrm>
          <a:off x="613682" y="44977050"/>
          <a:ext cx="5779050" cy="3767935"/>
        </a:xfrm>
        <a:prstGeom prst="rect">
          <a:avLst/>
        </a:prstGeom>
        <a:ln>
          <a:solidFill>
            <a:sysClr val="windowText" lastClr="000000"/>
          </a:solidFill>
        </a:ln>
      </xdr:spPr>
    </xdr:pic>
    <xdr:clientData/>
  </xdr:twoCellAnchor>
  <xdr:twoCellAnchor editAs="oneCell">
    <xdr:from>
      <xdr:col>1</xdr:col>
      <xdr:colOff>143782</xdr:colOff>
      <xdr:row>114</xdr:row>
      <xdr:rowOff>130175</xdr:rowOff>
    </xdr:from>
    <xdr:to>
      <xdr:col>5</xdr:col>
      <xdr:colOff>157032</xdr:colOff>
      <xdr:row>114</xdr:row>
      <xdr:rowOff>3922566</xdr:rowOff>
    </xdr:to>
    <xdr:pic>
      <xdr:nvPicPr>
        <xdr:cNvPr id="21" name="Picture 20">
          <a:extLst>
            <a:ext uri="{FF2B5EF4-FFF2-40B4-BE49-F238E27FC236}">
              <a16:creationId xmlns:a16="http://schemas.microsoft.com/office/drawing/2014/main" id="{F5F23DFC-C312-42AC-ACFC-14E0C287B877}"/>
            </a:ext>
          </a:extLst>
        </xdr:cNvPr>
        <xdr:cNvPicPr>
          <a:picLocks noChangeAspect="1"/>
        </xdr:cNvPicPr>
      </xdr:nvPicPr>
      <xdr:blipFill>
        <a:blip xmlns:r="http://schemas.openxmlformats.org/officeDocument/2006/relationships" r:embed="rId9"/>
        <a:stretch>
          <a:fillRect/>
        </a:stretch>
      </xdr:blipFill>
      <xdr:spPr>
        <a:xfrm>
          <a:off x="613682" y="51025425"/>
          <a:ext cx="5779050" cy="3792391"/>
        </a:xfrm>
        <a:prstGeom prst="rect">
          <a:avLst/>
        </a:prstGeom>
        <a:ln>
          <a:solidFill>
            <a:sysClr val="windowText" lastClr="000000"/>
          </a:solidFill>
        </a:ln>
      </xdr:spPr>
    </xdr:pic>
    <xdr:clientData/>
  </xdr:twoCellAnchor>
  <xdr:twoCellAnchor editAs="oneCell">
    <xdr:from>
      <xdr:col>1</xdr:col>
      <xdr:colOff>143782</xdr:colOff>
      <xdr:row>135</xdr:row>
      <xdr:rowOff>120650</xdr:rowOff>
    </xdr:from>
    <xdr:to>
      <xdr:col>5</xdr:col>
      <xdr:colOff>153857</xdr:colOff>
      <xdr:row>135</xdr:row>
      <xdr:rowOff>3827344</xdr:rowOff>
    </xdr:to>
    <xdr:pic>
      <xdr:nvPicPr>
        <xdr:cNvPr id="23" name="Picture 22">
          <a:extLst>
            <a:ext uri="{FF2B5EF4-FFF2-40B4-BE49-F238E27FC236}">
              <a16:creationId xmlns:a16="http://schemas.microsoft.com/office/drawing/2014/main" id="{EBB38E8A-5DDD-49C9-BF97-D44866AA6AA2}"/>
            </a:ext>
          </a:extLst>
        </xdr:cNvPr>
        <xdr:cNvPicPr>
          <a:picLocks noChangeAspect="1"/>
        </xdr:cNvPicPr>
      </xdr:nvPicPr>
      <xdr:blipFill>
        <a:blip xmlns:r="http://schemas.openxmlformats.org/officeDocument/2006/relationships" r:embed="rId10"/>
        <a:stretch>
          <a:fillRect/>
        </a:stretch>
      </xdr:blipFill>
      <xdr:spPr>
        <a:xfrm>
          <a:off x="613682" y="58623200"/>
          <a:ext cx="5775875" cy="3706694"/>
        </a:xfrm>
        <a:prstGeom prst="rect">
          <a:avLst/>
        </a:prstGeom>
        <a:ln>
          <a:solidFill>
            <a:sysClr val="windowText" lastClr="000000"/>
          </a:solidFill>
        </a:ln>
      </xdr:spPr>
    </xdr:pic>
    <xdr:clientData/>
  </xdr:twoCellAnchor>
  <xdr:twoCellAnchor editAs="oneCell">
    <xdr:from>
      <xdr:col>1</xdr:col>
      <xdr:colOff>143782</xdr:colOff>
      <xdr:row>144</xdr:row>
      <xdr:rowOff>57150</xdr:rowOff>
    </xdr:from>
    <xdr:to>
      <xdr:col>5</xdr:col>
      <xdr:colOff>153857</xdr:colOff>
      <xdr:row>144</xdr:row>
      <xdr:rowOff>3979945</xdr:rowOff>
    </xdr:to>
    <xdr:pic>
      <xdr:nvPicPr>
        <xdr:cNvPr id="25" name="Picture 24">
          <a:extLst>
            <a:ext uri="{FF2B5EF4-FFF2-40B4-BE49-F238E27FC236}">
              <a16:creationId xmlns:a16="http://schemas.microsoft.com/office/drawing/2014/main" id="{B8704521-ED90-4912-9DE5-EA7A2A14AA00}"/>
            </a:ext>
          </a:extLst>
        </xdr:cNvPr>
        <xdr:cNvPicPr>
          <a:picLocks noChangeAspect="1"/>
        </xdr:cNvPicPr>
      </xdr:nvPicPr>
      <xdr:blipFill>
        <a:blip xmlns:r="http://schemas.openxmlformats.org/officeDocument/2006/relationships" r:embed="rId11"/>
        <a:stretch>
          <a:fillRect/>
        </a:stretch>
      </xdr:blipFill>
      <xdr:spPr>
        <a:xfrm>
          <a:off x="613682" y="63963550"/>
          <a:ext cx="5775875" cy="3922795"/>
        </a:xfrm>
        <a:prstGeom prst="rect">
          <a:avLst/>
        </a:prstGeom>
        <a:ln>
          <a:solidFill>
            <a:sysClr val="windowText" lastClr="000000"/>
          </a:solidFill>
        </a:ln>
      </xdr:spPr>
    </xdr:pic>
    <xdr:clientData/>
  </xdr:twoCellAnchor>
  <xdr:twoCellAnchor editAs="oneCell">
    <xdr:from>
      <xdr:col>1</xdr:col>
      <xdr:colOff>143782</xdr:colOff>
      <xdr:row>154</xdr:row>
      <xdr:rowOff>123825</xdr:rowOff>
    </xdr:from>
    <xdr:to>
      <xdr:col>5</xdr:col>
      <xdr:colOff>160207</xdr:colOff>
      <xdr:row>154</xdr:row>
      <xdr:rowOff>3931148</xdr:rowOff>
    </xdr:to>
    <xdr:pic>
      <xdr:nvPicPr>
        <xdr:cNvPr id="27" name="Picture 26">
          <a:extLst>
            <a:ext uri="{FF2B5EF4-FFF2-40B4-BE49-F238E27FC236}">
              <a16:creationId xmlns:a16="http://schemas.microsoft.com/office/drawing/2014/main" id="{B87AB22D-E13B-4C85-A0F9-2CE3DD87E084}"/>
            </a:ext>
          </a:extLst>
        </xdr:cNvPr>
        <xdr:cNvPicPr>
          <a:picLocks noChangeAspect="1"/>
        </xdr:cNvPicPr>
      </xdr:nvPicPr>
      <xdr:blipFill>
        <a:blip xmlns:r="http://schemas.openxmlformats.org/officeDocument/2006/relationships" r:embed="rId12"/>
        <a:stretch>
          <a:fillRect/>
        </a:stretch>
      </xdr:blipFill>
      <xdr:spPr>
        <a:xfrm>
          <a:off x="613682" y="69745225"/>
          <a:ext cx="5782225" cy="3807323"/>
        </a:xfrm>
        <a:prstGeom prst="rect">
          <a:avLst/>
        </a:prstGeom>
        <a:ln>
          <a:solidFill>
            <a:sysClr val="windowText" lastClr="000000"/>
          </a:solidFill>
        </a:ln>
      </xdr:spPr>
    </xdr:pic>
    <xdr:clientData/>
  </xdr:twoCellAnchor>
  <xdr:twoCellAnchor editAs="oneCell">
    <xdr:from>
      <xdr:col>1</xdr:col>
      <xdr:colOff>143782</xdr:colOff>
      <xdr:row>165</xdr:row>
      <xdr:rowOff>53975</xdr:rowOff>
    </xdr:from>
    <xdr:to>
      <xdr:col>5</xdr:col>
      <xdr:colOff>153857</xdr:colOff>
      <xdr:row>165</xdr:row>
      <xdr:rowOff>4336139</xdr:rowOff>
    </xdr:to>
    <xdr:pic>
      <xdr:nvPicPr>
        <xdr:cNvPr id="29" name="Picture 28">
          <a:extLst>
            <a:ext uri="{FF2B5EF4-FFF2-40B4-BE49-F238E27FC236}">
              <a16:creationId xmlns:a16="http://schemas.microsoft.com/office/drawing/2014/main" id="{CD9E013F-55A6-47FD-A01A-62641F7BCCA2}"/>
            </a:ext>
          </a:extLst>
        </xdr:cNvPr>
        <xdr:cNvPicPr>
          <a:picLocks noChangeAspect="1"/>
        </xdr:cNvPicPr>
      </xdr:nvPicPr>
      <xdr:blipFill>
        <a:blip xmlns:r="http://schemas.openxmlformats.org/officeDocument/2006/relationships" r:embed="rId13"/>
        <a:stretch>
          <a:fillRect/>
        </a:stretch>
      </xdr:blipFill>
      <xdr:spPr>
        <a:xfrm>
          <a:off x="613682" y="75758675"/>
          <a:ext cx="5775875" cy="4282164"/>
        </a:xfrm>
        <a:prstGeom prst="rect">
          <a:avLst/>
        </a:prstGeom>
        <a:ln>
          <a:solidFill>
            <a:sysClr val="windowText" lastClr="000000"/>
          </a:solidFill>
        </a:ln>
      </xdr:spPr>
    </xdr:pic>
    <xdr:clientData/>
  </xdr:twoCellAnchor>
  <xdr:twoCellAnchor editAs="oneCell">
    <xdr:from>
      <xdr:col>1</xdr:col>
      <xdr:colOff>143782</xdr:colOff>
      <xdr:row>179</xdr:row>
      <xdr:rowOff>85725</xdr:rowOff>
    </xdr:from>
    <xdr:to>
      <xdr:col>5</xdr:col>
      <xdr:colOff>157032</xdr:colOff>
      <xdr:row>179</xdr:row>
      <xdr:rowOff>4028577</xdr:rowOff>
    </xdr:to>
    <xdr:pic>
      <xdr:nvPicPr>
        <xdr:cNvPr id="31" name="Picture 30">
          <a:extLst>
            <a:ext uri="{FF2B5EF4-FFF2-40B4-BE49-F238E27FC236}">
              <a16:creationId xmlns:a16="http://schemas.microsoft.com/office/drawing/2014/main" id="{739F84A2-E672-4275-AB99-4B0367323E30}"/>
            </a:ext>
          </a:extLst>
        </xdr:cNvPr>
        <xdr:cNvPicPr>
          <a:picLocks noChangeAspect="1"/>
        </xdr:cNvPicPr>
      </xdr:nvPicPr>
      <xdr:blipFill>
        <a:blip xmlns:r="http://schemas.openxmlformats.org/officeDocument/2006/relationships" r:embed="rId14"/>
        <a:stretch>
          <a:fillRect/>
        </a:stretch>
      </xdr:blipFill>
      <xdr:spPr>
        <a:xfrm>
          <a:off x="613682" y="82597625"/>
          <a:ext cx="5779050" cy="3942852"/>
        </a:xfrm>
        <a:prstGeom prst="rect">
          <a:avLst/>
        </a:prstGeom>
        <a:ln>
          <a:solidFill>
            <a:sysClr val="windowText" lastClr="000000"/>
          </a:solidFill>
        </a:ln>
      </xdr:spPr>
    </xdr:pic>
    <xdr:clientData/>
  </xdr:twoCellAnchor>
  <xdr:twoCellAnchor editAs="oneCell">
    <xdr:from>
      <xdr:col>1</xdr:col>
      <xdr:colOff>143782</xdr:colOff>
      <xdr:row>192</xdr:row>
      <xdr:rowOff>63501</xdr:rowOff>
    </xdr:from>
    <xdr:to>
      <xdr:col>5</xdr:col>
      <xdr:colOff>153857</xdr:colOff>
      <xdr:row>192</xdr:row>
      <xdr:rowOff>4220792</xdr:rowOff>
    </xdr:to>
    <xdr:pic>
      <xdr:nvPicPr>
        <xdr:cNvPr id="33" name="Picture 32">
          <a:extLst>
            <a:ext uri="{FF2B5EF4-FFF2-40B4-BE49-F238E27FC236}">
              <a16:creationId xmlns:a16="http://schemas.microsoft.com/office/drawing/2014/main" id="{945A2631-26FC-4A70-BB49-94CD6D5A48D9}"/>
            </a:ext>
          </a:extLst>
        </xdr:cNvPr>
        <xdr:cNvPicPr>
          <a:picLocks noChangeAspect="1"/>
        </xdr:cNvPicPr>
      </xdr:nvPicPr>
      <xdr:blipFill>
        <a:blip xmlns:r="http://schemas.openxmlformats.org/officeDocument/2006/relationships" r:embed="rId15"/>
        <a:stretch>
          <a:fillRect/>
        </a:stretch>
      </xdr:blipFill>
      <xdr:spPr>
        <a:xfrm>
          <a:off x="613682" y="88880951"/>
          <a:ext cx="5775875" cy="4157291"/>
        </a:xfrm>
        <a:prstGeom prst="rect">
          <a:avLst/>
        </a:prstGeom>
        <a:ln>
          <a:solidFill>
            <a:sysClr val="windowText" lastClr="000000"/>
          </a:solidFill>
        </a:ln>
      </xdr:spPr>
    </xdr:pic>
    <xdr:clientData/>
  </xdr:twoCellAnchor>
  <xdr:twoCellAnchor editAs="oneCell">
    <xdr:from>
      <xdr:col>1</xdr:col>
      <xdr:colOff>143782</xdr:colOff>
      <xdr:row>203</xdr:row>
      <xdr:rowOff>92075</xdr:rowOff>
    </xdr:from>
    <xdr:to>
      <xdr:col>5</xdr:col>
      <xdr:colOff>151820</xdr:colOff>
      <xdr:row>205</xdr:row>
      <xdr:rowOff>704081</xdr:rowOff>
    </xdr:to>
    <xdr:pic>
      <xdr:nvPicPr>
        <xdr:cNvPr id="35" name="Picture 34">
          <a:extLst>
            <a:ext uri="{FF2B5EF4-FFF2-40B4-BE49-F238E27FC236}">
              <a16:creationId xmlns:a16="http://schemas.microsoft.com/office/drawing/2014/main" id="{277982FF-4D21-4891-8ACD-D0CA423BA6DE}"/>
            </a:ext>
          </a:extLst>
        </xdr:cNvPr>
        <xdr:cNvPicPr>
          <a:picLocks noChangeAspect="1"/>
        </xdr:cNvPicPr>
      </xdr:nvPicPr>
      <xdr:blipFill>
        <a:blip xmlns:r="http://schemas.openxmlformats.org/officeDocument/2006/relationships" r:embed="rId16"/>
        <a:stretch>
          <a:fillRect/>
        </a:stretch>
      </xdr:blipFill>
      <xdr:spPr>
        <a:xfrm>
          <a:off x="613682" y="95018225"/>
          <a:ext cx="5773838" cy="7292206"/>
        </a:xfrm>
        <a:prstGeom prst="rect">
          <a:avLst/>
        </a:prstGeom>
        <a:ln>
          <a:solidFill>
            <a:sysClr val="windowText" lastClr="000000"/>
          </a:solidFill>
        </a:ln>
      </xdr:spPr>
    </xdr:pic>
    <xdr:clientData/>
  </xdr:twoCellAnchor>
  <xdr:twoCellAnchor editAs="oneCell">
    <xdr:from>
      <xdr:col>1</xdr:col>
      <xdr:colOff>143782</xdr:colOff>
      <xdr:row>223</xdr:row>
      <xdr:rowOff>103911</xdr:rowOff>
    </xdr:from>
    <xdr:to>
      <xdr:col>5</xdr:col>
      <xdr:colOff>151260</xdr:colOff>
      <xdr:row>223</xdr:row>
      <xdr:rowOff>3939152</xdr:rowOff>
    </xdr:to>
    <xdr:pic>
      <xdr:nvPicPr>
        <xdr:cNvPr id="39" name="Picture 38">
          <a:extLst>
            <a:ext uri="{FF2B5EF4-FFF2-40B4-BE49-F238E27FC236}">
              <a16:creationId xmlns:a16="http://schemas.microsoft.com/office/drawing/2014/main" id="{5B7AE1C0-FAD4-4460-9521-CB2BC5658F89}"/>
            </a:ext>
          </a:extLst>
        </xdr:cNvPr>
        <xdr:cNvPicPr>
          <a:picLocks noChangeAspect="1"/>
        </xdr:cNvPicPr>
      </xdr:nvPicPr>
      <xdr:blipFill>
        <a:blip xmlns:r="http://schemas.openxmlformats.org/officeDocument/2006/relationships" r:embed="rId17"/>
        <a:stretch>
          <a:fillRect/>
        </a:stretch>
      </xdr:blipFill>
      <xdr:spPr>
        <a:xfrm>
          <a:off x="613682" y="105640911"/>
          <a:ext cx="5773278" cy="3835241"/>
        </a:xfrm>
        <a:prstGeom prst="rect">
          <a:avLst/>
        </a:prstGeom>
        <a:ln>
          <a:solidFill>
            <a:schemeClr val="tx1"/>
          </a:solidFill>
        </a:ln>
      </xdr:spPr>
    </xdr:pic>
    <xdr:clientData/>
  </xdr:twoCellAnchor>
  <xdr:twoCellAnchor editAs="oneCell">
    <xdr:from>
      <xdr:col>1</xdr:col>
      <xdr:colOff>143782</xdr:colOff>
      <xdr:row>236</xdr:row>
      <xdr:rowOff>108852</xdr:rowOff>
    </xdr:from>
    <xdr:to>
      <xdr:col>5</xdr:col>
      <xdr:colOff>134353</xdr:colOff>
      <xdr:row>236</xdr:row>
      <xdr:rowOff>3933852</xdr:rowOff>
    </xdr:to>
    <xdr:pic>
      <xdr:nvPicPr>
        <xdr:cNvPr id="41" name="Picture 40">
          <a:extLst>
            <a:ext uri="{FF2B5EF4-FFF2-40B4-BE49-F238E27FC236}">
              <a16:creationId xmlns:a16="http://schemas.microsoft.com/office/drawing/2014/main" id="{878F78B2-AA1B-4F97-BFD3-A7352CAC749D}"/>
            </a:ext>
          </a:extLst>
        </xdr:cNvPr>
        <xdr:cNvPicPr>
          <a:picLocks noChangeAspect="1"/>
        </xdr:cNvPicPr>
      </xdr:nvPicPr>
      <xdr:blipFill>
        <a:blip xmlns:r="http://schemas.openxmlformats.org/officeDocument/2006/relationships" r:embed="rId18"/>
        <a:stretch>
          <a:fillRect/>
        </a:stretch>
      </xdr:blipFill>
      <xdr:spPr>
        <a:xfrm>
          <a:off x="613682" y="111900602"/>
          <a:ext cx="5756371" cy="3825000"/>
        </a:xfrm>
        <a:prstGeom prst="rect">
          <a:avLst/>
        </a:prstGeom>
        <a:ln>
          <a:solidFill>
            <a:schemeClr val="tx1"/>
          </a:solidFill>
        </a:ln>
      </xdr:spPr>
    </xdr:pic>
    <xdr:clientData/>
  </xdr:twoCellAnchor>
  <xdr:twoCellAnchor editAs="oneCell">
    <xdr:from>
      <xdr:col>1</xdr:col>
      <xdr:colOff>143782</xdr:colOff>
      <xdr:row>246</xdr:row>
      <xdr:rowOff>117928</xdr:rowOff>
    </xdr:from>
    <xdr:to>
      <xdr:col>5</xdr:col>
      <xdr:colOff>134353</xdr:colOff>
      <xdr:row>246</xdr:row>
      <xdr:rowOff>3906384</xdr:rowOff>
    </xdr:to>
    <xdr:pic>
      <xdr:nvPicPr>
        <xdr:cNvPr id="43" name="Picture 42">
          <a:extLst>
            <a:ext uri="{FF2B5EF4-FFF2-40B4-BE49-F238E27FC236}">
              <a16:creationId xmlns:a16="http://schemas.microsoft.com/office/drawing/2014/main" id="{EB6C564D-C192-45EC-A627-4A51FE34CA52}"/>
            </a:ext>
          </a:extLst>
        </xdr:cNvPr>
        <xdr:cNvPicPr>
          <a:picLocks noChangeAspect="1"/>
        </xdr:cNvPicPr>
      </xdr:nvPicPr>
      <xdr:blipFill>
        <a:blip xmlns:r="http://schemas.openxmlformats.org/officeDocument/2006/relationships" r:embed="rId19"/>
        <a:stretch>
          <a:fillRect/>
        </a:stretch>
      </xdr:blipFill>
      <xdr:spPr>
        <a:xfrm>
          <a:off x="613682" y="117611978"/>
          <a:ext cx="5756371" cy="3788456"/>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150090</xdr:rowOff>
    </xdr:from>
    <xdr:to>
      <xdr:col>5</xdr:col>
      <xdr:colOff>602068</xdr:colOff>
      <xdr:row>3</xdr:row>
      <xdr:rowOff>3291909</xdr:rowOff>
    </xdr:to>
    <xdr:pic>
      <xdr:nvPicPr>
        <xdr:cNvPr id="3" name="Picture 2">
          <a:extLst>
            <a:ext uri="{FF2B5EF4-FFF2-40B4-BE49-F238E27FC236}">
              <a16:creationId xmlns:a16="http://schemas.microsoft.com/office/drawing/2014/main" id="{75ACCE47-FF94-415C-93EA-B7410CE5EB5D}"/>
            </a:ext>
          </a:extLst>
        </xdr:cNvPr>
        <xdr:cNvPicPr>
          <a:picLocks noChangeAspect="1"/>
        </xdr:cNvPicPr>
      </xdr:nvPicPr>
      <xdr:blipFill>
        <a:blip xmlns:r="http://schemas.openxmlformats.org/officeDocument/2006/relationships" r:embed="rId1"/>
        <a:stretch>
          <a:fillRect/>
        </a:stretch>
      </xdr:blipFill>
      <xdr:spPr>
        <a:xfrm>
          <a:off x="469900" y="702540"/>
          <a:ext cx="5739218" cy="3141819"/>
        </a:xfrm>
        <a:prstGeom prst="rect">
          <a:avLst/>
        </a:prstGeom>
        <a:ln>
          <a:solidFill>
            <a:schemeClr val="tx1"/>
          </a:solidFill>
        </a:ln>
      </xdr:spPr>
    </xdr:pic>
    <xdr:clientData/>
  </xdr:twoCellAnchor>
  <xdr:twoCellAnchor editAs="oneCell">
    <xdr:from>
      <xdr:col>1</xdr:col>
      <xdr:colOff>0</xdr:colOff>
      <xdr:row>8</xdr:row>
      <xdr:rowOff>92361</xdr:rowOff>
    </xdr:from>
    <xdr:to>
      <xdr:col>5</xdr:col>
      <xdr:colOff>602068</xdr:colOff>
      <xdr:row>8</xdr:row>
      <xdr:rowOff>3227114</xdr:rowOff>
    </xdr:to>
    <xdr:pic>
      <xdr:nvPicPr>
        <xdr:cNvPr id="4" name="Picture 3">
          <a:extLst>
            <a:ext uri="{FF2B5EF4-FFF2-40B4-BE49-F238E27FC236}">
              <a16:creationId xmlns:a16="http://schemas.microsoft.com/office/drawing/2014/main" id="{5209EF7E-B4C7-4BA7-B19A-7CEAAD3D6560}"/>
            </a:ext>
          </a:extLst>
        </xdr:cNvPr>
        <xdr:cNvPicPr>
          <a:picLocks noChangeAspect="1"/>
        </xdr:cNvPicPr>
      </xdr:nvPicPr>
      <xdr:blipFill>
        <a:blip xmlns:r="http://schemas.openxmlformats.org/officeDocument/2006/relationships" r:embed="rId2"/>
        <a:stretch>
          <a:fillRect/>
        </a:stretch>
      </xdr:blipFill>
      <xdr:spPr>
        <a:xfrm>
          <a:off x="469900" y="5064411"/>
          <a:ext cx="5739218" cy="3134753"/>
        </a:xfrm>
        <a:prstGeom prst="rect">
          <a:avLst/>
        </a:prstGeom>
        <a:ln>
          <a:solidFill>
            <a:schemeClr val="tx1"/>
          </a:solidFill>
        </a:ln>
      </xdr:spPr>
    </xdr:pic>
    <xdr:clientData/>
  </xdr:twoCellAnchor>
  <xdr:twoCellAnchor editAs="oneCell">
    <xdr:from>
      <xdr:col>1</xdr:col>
      <xdr:colOff>0</xdr:colOff>
      <xdr:row>13</xdr:row>
      <xdr:rowOff>80818</xdr:rowOff>
    </xdr:from>
    <xdr:to>
      <xdr:col>5</xdr:col>
      <xdr:colOff>602068</xdr:colOff>
      <xdr:row>13</xdr:row>
      <xdr:rowOff>3787568</xdr:rowOff>
    </xdr:to>
    <xdr:pic>
      <xdr:nvPicPr>
        <xdr:cNvPr id="5" name="Picture 4">
          <a:extLst>
            <a:ext uri="{FF2B5EF4-FFF2-40B4-BE49-F238E27FC236}">
              <a16:creationId xmlns:a16="http://schemas.microsoft.com/office/drawing/2014/main" id="{015D78BA-3D3A-4A22-882F-AFF9F126CF74}"/>
            </a:ext>
          </a:extLst>
        </xdr:cNvPr>
        <xdr:cNvPicPr>
          <a:picLocks noChangeAspect="1"/>
        </xdr:cNvPicPr>
      </xdr:nvPicPr>
      <xdr:blipFill>
        <a:blip xmlns:r="http://schemas.openxmlformats.org/officeDocument/2006/relationships" r:embed="rId3"/>
        <a:stretch>
          <a:fillRect/>
        </a:stretch>
      </xdr:blipFill>
      <xdr:spPr>
        <a:xfrm>
          <a:off x="469900" y="9288318"/>
          <a:ext cx="5739218" cy="3706750"/>
        </a:xfrm>
        <a:prstGeom prst="rect">
          <a:avLst/>
        </a:prstGeom>
        <a:ln>
          <a:solidFill>
            <a:schemeClr val="tx1"/>
          </a:solidFill>
        </a:ln>
      </xdr:spPr>
    </xdr:pic>
    <xdr:clientData/>
  </xdr:twoCellAnchor>
  <xdr:twoCellAnchor editAs="oneCell">
    <xdr:from>
      <xdr:col>1</xdr:col>
      <xdr:colOff>0</xdr:colOff>
      <xdr:row>18</xdr:row>
      <xdr:rowOff>0</xdr:rowOff>
    </xdr:from>
    <xdr:to>
      <xdr:col>7</xdr:col>
      <xdr:colOff>11659</xdr:colOff>
      <xdr:row>21</xdr:row>
      <xdr:rowOff>835760</xdr:rowOff>
    </xdr:to>
    <xdr:pic>
      <xdr:nvPicPr>
        <xdr:cNvPr id="6" name="Picture 5">
          <a:extLst>
            <a:ext uri="{FF2B5EF4-FFF2-40B4-BE49-F238E27FC236}">
              <a16:creationId xmlns:a16="http://schemas.microsoft.com/office/drawing/2014/main" id="{C8A05BC4-6EEA-486F-813F-AAD8A7DCD1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69900" y="14008100"/>
          <a:ext cx="6456909" cy="93066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69273</xdr:colOff>
      <xdr:row>3</xdr:row>
      <xdr:rowOff>103908</xdr:rowOff>
    </xdr:from>
    <xdr:to>
      <xdr:col>5</xdr:col>
      <xdr:colOff>309391</xdr:colOff>
      <xdr:row>3</xdr:row>
      <xdr:rowOff>4498689</xdr:rowOff>
    </xdr:to>
    <xdr:pic>
      <xdr:nvPicPr>
        <xdr:cNvPr id="3" name="Picture 2">
          <a:extLst>
            <a:ext uri="{FF2B5EF4-FFF2-40B4-BE49-F238E27FC236}">
              <a16:creationId xmlns:a16="http://schemas.microsoft.com/office/drawing/2014/main" id="{9DF1328F-CF70-4B18-9DAC-6EBF90E48859}"/>
            </a:ext>
          </a:extLst>
        </xdr:cNvPr>
        <xdr:cNvPicPr>
          <a:picLocks noChangeAspect="1"/>
        </xdr:cNvPicPr>
      </xdr:nvPicPr>
      <xdr:blipFill>
        <a:blip xmlns:r="http://schemas.openxmlformats.org/officeDocument/2006/relationships" r:embed="rId1"/>
        <a:stretch>
          <a:fillRect/>
        </a:stretch>
      </xdr:blipFill>
      <xdr:spPr>
        <a:xfrm>
          <a:off x="545523" y="656358"/>
          <a:ext cx="5739218" cy="4394781"/>
        </a:xfrm>
        <a:prstGeom prst="rect">
          <a:avLst/>
        </a:prstGeom>
        <a:ln>
          <a:solidFill>
            <a:schemeClr val="tx1"/>
          </a:solidFill>
        </a:ln>
      </xdr:spPr>
    </xdr:pic>
    <xdr:clientData/>
  </xdr:twoCellAnchor>
  <xdr:twoCellAnchor editAs="oneCell">
    <xdr:from>
      <xdr:col>1</xdr:col>
      <xdr:colOff>69273</xdr:colOff>
      <xdr:row>11</xdr:row>
      <xdr:rowOff>92362</xdr:rowOff>
    </xdr:from>
    <xdr:to>
      <xdr:col>5</xdr:col>
      <xdr:colOff>309391</xdr:colOff>
      <xdr:row>11</xdr:row>
      <xdr:rowOff>3943723</xdr:rowOff>
    </xdr:to>
    <xdr:pic>
      <xdr:nvPicPr>
        <xdr:cNvPr id="5" name="Picture 4">
          <a:extLst>
            <a:ext uri="{FF2B5EF4-FFF2-40B4-BE49-F238E27FC236}">
              <a16:creationId xmlns:a16="http://schemas.microsoft.com/office/drawing/2014/main" id="{8AE460A5-6919-4EE1-A88B-D56E64D61300}"/>
            </a:ext>
          </a:extLst>
        </xdr:cNvPr>
        <xdr:cNvPicPr>
          <a:picLocks noChangeAspect="1"/>
        </xdr:cNvPicPr>
      </xdr:nvPicPr>
      <xdr:blipFill>
        <a:blip xmlns:r="http://schemas.openxmlformats.org/officeDocument/2006/relationships" r:embed="rId2"/>
        <a:stretch>
          <a:fillRect/>
        </a:stretch>
      </xdr:blipFill>
      <xdr:spPr>
        <a:xfrm>
          <a:off x="545523" y="6543962"/>
          <a:ext cx="5739218" cy="3851361"/>
        </a:xfrm>
        <a:prstGeom prst="rect">
          <a:avLst/>
        </a:prstGeom>
        <a:ln>
          <a:solidFill>
            <a:schemeClr val="tx1"/>
          </a:solidFill>
        </a:ln>
      </xdr:spPr>
    </xdr:pic>
    <xdr:clientData/>
  </xdr:twoCellAnchor>
  <xdr:twoCellAnchor editAs="oneCell">
    <xdr:from>
      <xdr:col>1</xdr:col>
      <xdr:colOff>69273</xdr:colOff>
      <xdr:row>21</xdr:row>
      <xdr:rowOff>69272</xdr:rowOff>
    </xdr:from>
    <xdr:to>
      <xdr:col>5</xdr:col>
      <xdr:colOff>309391</xdr:colOff>
      <xdr:row>23</xdr:row>
      <xdr:rowOff>3374668</xdr:rowOff>
    </xdr:to>
    <xdr:pic>
      <xdr:nvPicPr>
        <xdr:cNvPr id="6" name="Picture 5">
          <a:extLst>
            <a:ext uri="{FF2B5EF4-FFF2-40B4-BE49-F238E27FC236}">
              <a16:creationId xmlns:a16="http://schemas.microsoft.com/office/drawing/2014/main" id="{3EB5A3D6-2E4A-4757-B845-4ED1C562FD0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5523" y="12775622"/>
          <a:ext cx="5739218" cy="860129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69273</xdr:colOff>
      <xdr:row>42</xdr:row>
      <xdr:rowOff>92364</xdr:rowOff>
    </xdr:from>
    <xdr:to>
      <xdr:col>5</xdr:col>
      <xdr:colOff>399473</xdr:colOff>
      <xdr:row>45</xdr:row>
      <xdr:rowOff>932296</xdr:rowOff>
    </xdr:to>
    <xdr:pic>
      <xdr:nvPicPr>
        <xdr:cNvPr id="7" name="Picture 6">
          <a:extLst>
            <a:ext uri="{FF2B5EF4-FFF2-40B4-BE49-F238E27FC236}">
              <a16:creationId xmlns:a16="http://schemas.microsoft.com/office/drawing/2014/main" id="{6E1F89C4-ABC6-4E0A-AE85-1940569F974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5523" y="24908164"/>
          <a:ext cx="5829300" cy="89044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69273</xdr:colOff>
      <xdr:row>79</xdr:row>
      <xdr:rowOff>57727</xdr:rowOff>
    </xdr:from>
    <xdr:to>
      <xdr:col>5</xdr:col>
      <xdr:colOff>399473</xdr:colOff>
      <xdr:row>79</xdr:row>
      <xdr:rowOff>5121563</xdr:rowOff>
    </xdr:to>
    <xdr:pic>
      <xdr:nvPicPr>
        <xdr:cNvPr id="8" name="Picture 7">
          <a:extLst>
            <a:ext uri="{FF2B5EF4-FFF2-40B4-BE49-F238E27FC236}">
              <a16:creationId xmlns:a16="http://schemas.microsoft.com/office/drawing/2014/main" id="{66D4103A-8552-401A-97AE-9BE7357A308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45523" y="40056377"/>
          <a:ext cx="5829300" cy="50638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69273</xdr:colOff>
      <xdr:row>94</xdr:row>
      <xdr:rowOff>161636</xdr:rowOff>
    </xdr:from>
    <xdr:to>
      <xdr:col>5</xdr:col>
      <xdr:colOff>399473</xdr:colOff>
      <xdr:row>95</xdr:row>
      <xdr:rowOff>1137227</xdr:rowOff>
    </xdr:to>
    <xdr:pic>
      <xdr:nvPicPr>
        <xdr:cNvPr id="10" name="Picture 9">
          <a:extLst>
            <a:ext uri="{FF2B5EF4-FFF2-40B4-BE49-F238E27FC236}">
              <a16:creationId xmlns:a16="http://schemas.microsoft.com/office/drawing/2014/main" id="{42F2CBA9-3633-4459-AB89-F931BE2FC6B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45523" y="47926336"/>
          <a:ext cx="5829300" cy="52364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45357</xdr:colOff>
      <xdr:row>3</xdr:row>
      <xdr:rowOff>81643</xdr:rowOff>
    </xdr:from>
    <xdr:to>
      <xdr:col>10</xdr:col>
      <xdr:colOff>335286</xdr:colOff>
      <xdr:row>5</xdr:row>
      <xdr:rowOff>1511357</xdr:rowOff>
    </xdr:to>
    <xdr:pic>
      <xdr:nvPicPr>
        <xdr:cNvPr id="3" name="Picture 2">
          <a:extLst>
            <a:ext uri="{FF2B5EF4-FFF2-40B4-BE49-F238E27FC236}">
              <a16:creationId xmlns:a16="http://schemas.microsoft.com/office/drawing/2014/main" id="{67FBC8D9-774C-4596-9EA4-F8E1308F029A}"/>
            </a:ext>
          </a:extLst>
        </xdr:cNvPr>
        <xdr:cNvPicPr>
          <a:picLocks noChangeAspect="1"/>
        </xdr:cNvPicPr>
      </xdr:nvPicPr>
      <xdr:blipFill>
        <a:blip xmlns:r="http://schemas.openxmlformats.org/officeDocument/2006/relationships" r:embed="rId1"/>
        <a:stretch>
          <a:fillRect/>
        </a:stretch>
      </xdr:blipFill>
      <xdr:spPr>
        <a:xfrm>
          <a:off x="653143" y="625929"/>
          <a:ext cx="5760000" cy="5348571"/>
        </a:xfrm>
        <a:prstGeom prst="rect">
          <a:avLst/>
        </a:prstGeom>
        <a:ln>
          <a:solidFill>
            <a:schemeClr val="tx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3</xdr:row>
      <xdr:rowOff>74335</xdr:rowOff>
    </xdr:from>
    <xdr:to>
      <xdr:col>8</xdr:col>
      <xdr:colOff>4014</xdr:colOff>
      <xdr:row>3</xdr:row>
      <xdr:rowOff>4176884</xdr:rowOff>
    </xdr:to>
    <xdr:pic>
      <xdr:nvPicPr>
        <xdr:cNvPr id="2" name="Picture 1">
          <a:extLst>
            <a:ext uri="{FF2B5EF4-FFF2-40B4-BE49-F238E27FC236}">
              <a16:creationId xmlns:a16="http://schemas.microsoft.com/office/drawing/2014/main" id="{D189EEBA-10E9-42BD-A034-CBD3161EF4B9}"/>
            </a:ext>
          </a:extLst>
        </xdr:cNvPr>
        <xdr:cNvPicPr>
          <a:picLocks noChangeAspect="1"/>
        </xdr:cNvPicPr>
      </xdr:nvPicPr>
      <xdr:blipFill>
        <a:blip xmlns:r="http://schemas.openxmlformats.org/officeDocument/2006/relationships" r:embed="rId1"/>
        <a:stretch>
          <a:fillRect/>
        </a:stretch>
      </xdr:blipFill>
      <xdr:spPr>
        <a:xfrm>
          <a:off x="631638" y="634629"/>
          <a:ext cx="5786894" cy="4102549"/>
        </a:xfrm>
        <a:prstGeom prst="rect">
          <a:avLst/>
        </a:prstGeom>
        <a:ln>
          <a:solidFill>
            <a:schemeClr val="tx1"/>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44824</xdr:colOff>
      <xdr:row>3</xdr:row>
      <xdr:rowOff>89649</xdr:rowOff>
    </xdr:from>
    <xdr:to>
      <xdr:col>8</xdr:col>
      <xdr:colOff>925</xdr:colOff>
      <xdr:row>3</xdr:row>
      <xdr:rowOff>3399362</xdr:rowOff>
    </xdr:to>
    <xdr:pic>
      <xdr:nvPicPr>
        <xdr:cNvPr id="2" name="Picture 1">
          <a:extLst>
            <a:ext uri="{FF2B5EF4-FFF2-40B4-BE49-F238E27FC236}">
              <a16:creationId xmlns:a16="http://schemas.microsoft.com/office/drawing/2014/main" id="{FA6DD9C4-7967-432F-88AC-78502F84FBCA}"/>
            </a:ext>
          </a:extLst>
        </xdr:cNvPr>
        <xdr:cNvPicPr>
          <a:picLocks noChangeAspect="1"/>
        </xdr:cNvPicPr>
      </xdr:nvPicPr>
      <xdr:blipFill>
        <a:blip xmlns:r="http://schemas.openxmlformats.org/officeDocument/2006/relationships" r:embed="rId1"/>
        <a:stretch>
          <a:fillRect/>
        </a:stretch>
      </xdr:blipFill>
      <xdr:spPr>
        <a:xfrm>
          <a:off x="654424" y="642099"/>
          <a:ext cx="5760001" cy="3309713"/>
        </a:xfrm>
        <a:prstGeom prst="rect">
          <a:avLst/>
        </a:prstGeom>
        <a:ln>
          <a:solidFill>
            <a:schemeClr val="tx1"/>
          </a:solidFill>
        </a:ln>
      </xdr:spPr>
    </xdr:pic>
    <xdr:clientData/>
  </xdr:twoCellAnchor>
  <xdr:twoCellAnchor editAs="oneCell">
    <xdr:from>
      <xdr:col>1</xdr:col>
      <xdr:colOff>44824</xdr:colOff>
      <xdr:row>8</xdr:row>
      <xdr:rowOff>67235</xdr:rowOff>
    </xdr:from>
    <xdr:to>
      <xdr:col>8</xdr:col>
      <xdr:colOff>2605</xdr:colOff>
      <xdr:row>8</xdr:row>
      <xdr:rowOff>3940339</xdr:rowOff>
    </xdr:to>
    <xdr:pic>
      <xdr:nvPicPr>
        <xdr:cNvPr id="4" name="Picture 3">
          <a:extLst>
            <a:ext uri="{FF2B5EF4-FFF2-40B4-BE49-F238E27FC236}">
              <a16:creationId xmlns:a16="http://schemas.microsoft.com/office/drawing/2014/main" id="{3B405DE7-A01F-489F-84F4-1689EFAE9B2C}"/>
            </a:ext>
          </a:extLst>
        </xdr:cNvPr>
        <xdr:cNvPicPr>
          <a:picLocks noChangeAspect="1"/>
        </xdr:cNvPicPr>
      </xdr:nvPicPr>
      <xdr:blipFill>
        <a:blip xmlns:r="http://schemas.openxmlformats.org/officeDocument/2006/relationships" r:embed="rId2"/>
        <a:stretch>
          <a:fillRect/>
        </a:stretch>
      </xdr:blipFill>
      <xdr:spPr>
        <a:xfrm>
          <a:off x="654424" y="5032935"/>
          <a:ext cx="5733106" cy="3873104"/>
        </a:xfrm>
        <a:prstGeom prst="rect">
          <a:avLst/>
        </a:prstGeom>
        <a:ln>
          <a:solidFill>
            <a:schemeClr val="tx1"/>
          </a:solidFill>
        </a:ln>
      </xdr:spPr>
    </xdr:pic>
    <xdr:clientData/>
  </xdr:twoCellAnchor>
  <xdr:twoCellAnchor editAs="oneCell">
    <xdr:from>
      <xdr:col>1</xdr:col>
      <xdr:colOff>44824</xdr:colOff>
      <xdr:row>58</xdr:row>
      <xdr:rowOff>54428</xdr:rowOff>
    </xdr:from>
    <xdr:to>
      <xdr:col>8</xdr:col>
      <xdr:colOff>17253</xdr:colOff>
      <xdr:row>58</xdr:row>
      <xdr:rowOff>3608076</xdr:rowOff>
    </xdr:to>
    <xdr:pic>
      <xdr:nvPicPr>
        <xdr:cNvPr id="7" name="Picture 6">
          <a:extLst>
            <a:ext uri="{FF2B5EF4-FFF2-40B4-BE49-F238E27FC236}">
              <a16:creationId xmlns:a16="http://schemas.microsoft.com/office/drawing/2014/main" id="{8A93083D-76E5-4C92-BB3F-BE55F54FDE72}"/>
            </a:ext>
          </a:extLst>
        </xdr:cNvPr>
        <xdr:cNvPicPr>
          <a:picLocks noChangeAspect="1"/>
        </xdr:cNvPicPr>
      </xdr:nvPicPr>
      <xdr:blipFill>
        <a:blip xmlns:r="http://schemas.openxmlformats.org/officeDocument/2006/relationships" r:embed="rId3"/>
        <a:stretch>
          <a:fillRect/>
        </a:stretch>
      </xdr:blipFill>
      <xdr:spPr>
        <a:xfrm>
          <a:off x="654424" y="14278428"/>
          <a:ext cx="5776329" cy="3553648"/>
        </a:xfrm>
        <a:prstGeom prst="rect">
          <a:avLst/>
        </a:prstGeom>
        <a:ln>
          <a:solidFill>
            <a:schemeClr val="tx1"/>
          </a:solidFill>
        </a:ln>
      </xdr:spPr>
    </xdr:pic>
    <xdr:clientData/>
  </xdr:twoCellAnchor>
  <xdr:twoCellAnchor editAs="oneCell">
    <xdr:from>
      <xdr:col>0</xdr:col>
      <xdr:colOff>533400</xdr:colOff>
      <xdr:row>12</xdr:row>
      <xdr:rowOff>85726</xdr:rowOff>
    </xdr:from>
    <xdr:to>
      <xdr:col>8</xdr:col>
      <xdr:colOff>178350</xdr:colOff>
      <xdr:row>12</xdr:row>
      <xdr:rowOff>3673547</xdr:rowOff>
    </xdr:to>
    <xdr:pic>
      <xdr:nvPicPr>
        <xdr:cNvPr id="3" name="Picture 2">
          <a:extLst>
            <a:ext uri="{FF2B5EF4-FFF2-40B4-BE49-F238E27FC236}">
              <a16:creationId xmlns:a16="http://schemas.microsoft.com/office/drawing/2014/main" id="{DFDA82B7-17FC-41A8-BBFE-84ECADF52C9B}"/>
            </a:ext>
          </a:extLst>
        </xdr:cNvPr>
        <xdr:cNvPicPr>
          <a:picLocks noChangeAspect="1"/>
        </xdr:cNvPicPr>
      </xdr:nvPicPr>
      <xdr:blipFill>
        <a:blip xmlns:r="http://schemas.openxmlformats.org/officeDocument/2006/relationships" r:embed="rId4"/>
        <a:stretch>
          <a:fillRect/>
        </a:stretch>
      </xdr:blipFill>
      <xdr:spPr>
        <a:xfrm>
          <a:off x="533400" y="9248776"/>
          <a:ext cx="5760000" cy="3587821"/>
        </a:xfrm>
        <a:prstGeom prst="rect">
          <a:avLst/>
        </a:prstGeom>
        <a:ln>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MCht_v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Calc"/>
      <sheetName val="Bespoke_1Y"/>
      <sheetName val="Bespoke_MY"/>
      <sheetName val="Compare_Item"/>
      <sheetName val="Compare_2_Scens"/>
      <sheetName val="Waterfall"/>
      <sheetName val="Saved"/>
      <sheetName val="SelectGraph"/>
      <sheetName val="GHG_metrics"/>
      <sheetName val="Defs"/>
    </sheetNames>
    <sheetDataSet>
      <sheetData sheetId="0" refreshError="1">
        <row r="2">
          <cell r="B2" t="str">
            <v>Res_202012081348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7B39-E765-446B-B8FB-1E7D4C58F10C}">
  <dimension ref="B1:D63"/>
  <sheetViews>
    <sheetView tabSelected="1" workbookViewId="0">
      <pane ySplit="8" topLeftCell="A9" activePane="bottomLeft" state="frozen"/>
      <selection pane="bottomLeft"/>
    </sheetView>
  </sheetViews>
  <sheetFormatPr defaultColWidth="9.140625" defaultRowHeight="15" x14ac:dyDescent="0.25"/>
  <cols>
    <col min="1" max="1" width="5.5703125" style="1" customWidth="1"/>
    <col min="2" max="2" width="37.85546875" style="1" customWidth="1"/>
    <col min="3" max="3" width="12.42578125" style="1" customWidth="1"/>
    <col min="4" max="16384" width="9.140625" style="1"/>
  </cols>
  <sheetData>
    <row r="1" spans="2:4" x14ac:dyDescent="0.25">
      <c r="D1" s="3"/>
    </row>
    <row r="4" spans="2:4" ht="15.75" x14ac:dyDescent="0.25">
      <c r="C4" s="22" t="s">
        <v>360</v>
      </c>
    </row>
    <row r="5" spans="2:4" x14ac:dyDescent="0.25">
      <c r="C5" s="1" t="s">
        <v>371</v>
      </c>
    </row>
    <row r="8" spans="2:4" x14ac:dyDescent="0.25">
      <c r="B8" s="2" t="s">
        <v>25</v>
      </c>
      <c r="C8" s="2" t="s">
        <v>26</v>
      </c>
      <c r="D8" s="2" t="s">
        <v>301</v>
      </c>
    </row>
    <row r="9" spans="2:4" x14ac:dyDescent="0.25">
      <c r="B9" s="2"/>
      <c r="C9" s="2"/>
      <c r="D9" s="2"/>
    </row>
    <row r="10" spans="2:4" x14ac:dyDescent="0.25">
      <c r="B10" s="4" t="s">
        <v>24</v>
      </c>
      <c r="C10" s="1" t="s">
        <v>32</v>
      </c>
      <c r="D10" s="1" t="s">
        <v>296</v>
      </c>
    </row>
    <row r="11" spans="2:4" x14ac:dyDescent="0.25">
      <c r="C11" s="1" t="s">
        <v>33</v>
      </c>
      <c r="D11" s="1" t="s">
        <v>297</v>
      </c>
    </row>
    <row r="12" spans="2:4" x14ac:dyDescent="0.25">
      <c r="C12" s="1" t="s">
        <v>34</v>
      </c>
      <c r="D12" s="1" t="s">
        <v>27</v>
      </c>
    </row>
    <row r="14" spans="2:4" ht="30" x14ac:dyDescent="0.25">
      <c r="B14" s="49" t="s">
        <v>361</v>
      </c>
      <c r="C14" s="1" t="s">
        <v>29</v>
      </c>
      <c r="D14" s="1" t="s">
        <v>28</v>
      </c>
    </row>
    <row r="15" spans="2:4" x14ac:dyDescent="0.25">
      <c r="C15" s="1" t="s">
        <v>30</v>
      </c>
      <c r="D15" s="1" t="s">
        <v>299</v>
      </c>
    </row>
    <row r="16" spans="2:4" x14ac:dyDescent="0.25">
      <c r="C16" s="1" t="s">
        <v>31</v>
      </c>
      <c r="D16" s="1" t="s">
        <v>300</v>
      </c>
    </row>
    <row r="18" spans="2:4" x14ac:dyDescent="0.25">
      <c r="B18" s="4" t="s">
        <v>362</v>
      </c>
      <c r="C18" s="1" t="s">
        <v>276</v>
      </c>
      <c r="D18" s="1" t="s">
        <v>295</v>
      </c>
    </row>
    <row r="19" spans="2:4" x14ac:dyDescent="0.25">
      <c r="C19" s="1" t="s">
        <v>277</v>
      </c>
      <c r="D19" s="1" t="s">
        <v>302</v>
      </c>
    </row>
    <row r="20" spans="2:4" x14ac:dyDescent="0.25">
      <c r="C20" s="1" t="s">
        <v>278</v>
      </c>
      <c r="D20" s="1" t="s">
        <v>305</v>
      </c>
    </row>
    <row r="21" spans="2:4" x14ac:dyDescent="0.25">
      <c r="C21" s="1" t="s">
        <v>279</v>
      </c>
      <c r="D21" s="1" t="s">
        <v>303</v>
      </c>
    </row>
    <row r="22" spans="2:4" x14ac:dyDescent="0.25">
      <c r="C22" s="1" t="s">
        <v>280</v>
      </c>
      <c r="D22" s="1" t="s">
        <v>304</v>
      </c>
    </row>
    <row r="23" spans="2:4" x14ac:dyDescent="0.25">
      <c r="C23" s="1" t="s">
        <v>281</v>
      </c>
      <c r="D23" s="1" t="s">
        <v>306</v>
      </c>
    </row>
    <row r="24" spans="2:4" x14ac:dyDescent="0.25">
      <c r="C24" s="1" t="s">
        <v>282</v>
      </c>
      <c r="D24" s="1" t="s">
        <v>307</v>
      </c>
    </row>
    <row r="25" spans="2:4" x14ac:dyDescent="0.25">
      <c r="C25" s="1" t="s">
        <v>283</v>
      </c>
      <c r="D25" s="1" t="s">
        <v>308</v>
      </c>
    </row>
    <row r="26" spans="2:4" x14ac:dyDescent="0.25">
      <c r="C26" s="1" t="s">
        <v>284</v>
      </c>
      <c r="D26" s="1" t="s">
        <v>309</v>
      </c>
    </row>
    <row r="27" spans="2:4" x14ac:dyDescent="0.25">
      <c r="C27" s="1" t="s">
        <v>285</v>
      </c>
      <c r="D27" s="1" t="s">
        <v>310</v>
      </c>
    </row>
    <row r="28" spans="2:4" x14ac:dyDescent="0.25">
      <c r="C28" s="1" t="s">
        <v>286</v>
      </c>
      <c r="D28" s="1" t="s">
        <v>311</v>
      </c>
    </row>
    <row r="29" spans="2:4" x14ac:dyDescent="0.25">
      <c r="C29" s="1" t="s">
        <v>287</v>
      </c>
      <c r="D29" s="1" t="s">
        <v>312</v>
      </c>
    </row>
    <row r="30" spans="2:4" x14ac:dyDescent="0.25">
      <c r="C30" s="1" t="s">
        <v>288</v>
      </c>
      <c r="D30" s="1" t="s">
        <v>313</v>
      </c>
    </row>
    <row r="31" spans="2:4" x14ac:dyDescent="0.25">
      <c r="C31" s="1" t="s">
        <v>289</v>
      </c>
      <c r="D31" s="1" t="s">
        <v>314</v>
      </c>
    </row>
    <row r="32" spans="2:4" x14ac:dyDescent="0.25">
      <c r="C32" s="1" t="s">
        <v>290</v>
      </c>
      <c r="D32" s="1" t="s">
        <v>315</v>
      </c>
    </row>
    <row r="33" spans="2:4" x14ac:dyDescent="0.25">
      <c r="C33" s="1" t="s">
        <v>291</v>
      </c>
      <c r="D33" s="1" t="s">
        <v>316</v>
      </c>
    </row>
    <row r="34" spans="2:4" x14ac:dyDescent="0.25">
      <c r="C34" s="1" t="s">
        <v>292</v>
      </c>
      <c r="D34" s="1" t="s">
        <v>317</v>
      </c>
    </row>
    <row r="35" spans="2:4" x14ac:dyDescent="0.25">
      <c r="C35" s="1" t="s">
        <v>293</v>
      </c>
      <c r="D35" s="1" t="s">
        <v>318</v>
      </c>
    </row>
    <row r="36" spans="2:4" x14ac:dyDescent="0.25">
      <c r="C36" s="1" t="s">
        <v>294</v>
      </c>
      <c r="D36" s="1" t="s">
        <v>319</v>
      </c>
    </row>
    <row r="38" spans="2:4" ht="30" x14ac:dyDescent="0.25">
      <c r="B38" s="49" t="s">
        <v>363</v>
      </c>
      <c r="C38" s="1" t="s">
        <v>320</v>
      </c>
      <c r="D38" s="1" t="s">
        <v>323</v>
      </c>
    </row>
    <row r="39" spans="2:4" x14ac:dyDescent="0.25">
      <c r="C39" s="1" t="s">
        <v>321</v>
      </c>
      <c r="D39" s="1" t="s">
        <v>324</v>
      </c>
    </row>
    <row r="40" spans="2:4" x14ac:dyDescent="0.25">
      <c r="C40" s="1" t="s">
        <v>322</v>
      </c>
      <c r="D40" s="1" t="s">
        <v>325</v>
      </c>
    </row>
    <row r="41" spans="2:4" x14ac:dyDescent="0.25">
      <c r="C41" s="1" t="s">
        <v>327</v>
      </c>
      <c r="D41" s="1" t="s">
        <v>326</v>
      </c>
    </row>
    <row r="43" spans="2:4" ht="30" x14ac:dyDescent="0.25">
      <c r="B43" s="49" t="s">
        <v>364</v>
      </c>
      <c r="C43" s="1" t="s">
        <v>329</v>
      </c>
      <c r="D43" s="1" t="s">
        <v>328</v>
      </c>
    </row>
    <row r="44" spans="2:4" x14ac:dyDescent="0.25">
      <c r="C44" s="1" t="s">
        <v>330</v>
      </c>
      <c r="D44" s="1" t="s">
        <v>335</v>
      </c>
    </row>
    <row r="45" spans="2:4" x14ac:dyDescent="0.25">
      <c r="C45" s="1" t="s">
        <v>331</v>
      </c>
      <c r="D45" s="1" t="s">
        <v>337</v>
      </c>
    </row>
    <row r="46" spans="2:4" x14ac:dyDescent="0.25">
      <c r="C46" s="1" t="s">
        <v>332</v>
      </c>
      <c r="D46" s="1" t="s">
        <v>336</v>
      </c>
    </row>
    <row r="47" spans="2:4" x14ac:dyDescent="0.25">
      <c r="C47" s="1" t="s">
        <v>333</v>
      </c>
      <c r="D47" s="1" t="s">
        <v>339</v>
      </c>
    </row>
    <row r="48" spans="2:4" x14ac:dyDescent="0.25">
      <c r="C48" s="1" t="s">
        <v>334</v>
      </c>
      <c r="D48" s="1" t="s">
        <v>338</v>
      </c>
    </row>
    <row r="50" spans="2:4" ht="30" x14ac:dyDescent="0.25">
      <c r="B50" s="49" t="s">
        <v>365</v>
      </c>
      <c r="C50" s="1" t="s">
        <v>341</v>
      </c>
      <c r="D50" s="1" t="s">
        <v>340</v>
      </c>
    </row>
    <row r="52" spans="2:4" x14ac:dyDescent="0.25">
      <c r="B52" s="49" t="s">
        <v>366</v>
      </c>
      <c r="C52" s="1" t="s">
        <v>343</v>
      </c>
      <c r="D52" s="1" t="s">
        <v>342</v>
      </c>
    </row>
    <row r="54" spans="2:4" ht="45" x14ac:dyDescent="0.25">
      <c r="B54" s="49" t="s">
        <v>367</v>
      </c>
      <c r="C54" s="1" t="s">
        <v>345</v>
      </c>
      <c r="D54" s="1" t="s">
        <v>344</v>
      </c>
    </row>
    <row r="55" spans="2:4" x14ac:dyDescent="0.25">
      <c r="C55" s="1" t="s">
        <v>346</v>
      </c>
      <c r="D55" s="1" t="s">
        <v>349</v>
      </c>
    </row>
    <row r="56" spans="2:4" x14ac:dyDescent="0.25">
      <c r="C56" s="1" t="s">
        <v>347</v>
      </c>
      <c r="D56" s="1" t="s">
        <v>350</v>
      </c>
    </row>
    <row r="57" spans="2:4" x14ac:dyDescent="0.25">
      <c r="C57" s="1" t="s">
        <v>348</v>
      </c>
      <c r="D57" s="1" t="s">
        <v>351</v>
      </c>
    </row>
    <row r="59" spans="2:4" ht="30" x14ac:dyDescent="0.25">
      <c r="B59" s="49" t="s">
        <v>368</v>
      </c>
      <c r="C59" s="1" t="s">
        <v>352</v>
      </c>
      <c r="D59" s="1" t="s">
        <v>355</v>
      </c>
    </row>
    <row r="60" spans="2:4" x14ac:dyDescent="0.25">
      <c r="C60" s="1" t="s">
        <v>353</v>
      </c>
      <c r="D60" s="1" t="s">
        <v>356</v>
      </c>
    </row>
    <row r="61" spans="2:4" x14ac:dyDescent="0.25">
      <c r="C61" s="1" t="s">
        <v>354</v>
      </c>
      <c r="D61" s="1" t="s">
        <v>357</v>
      </c>
    </row>
    <row r="63" spans="2:4" ht="45" x14ac:dyDescent="0.25">
      <c r="B63" s="49" t="s">
        <v>369</v>
      </c>
      <c r="C63" s="1" t="s">
        <v>359</v>
      </c>
      <c r="D63" s="1" t="s">
        <v>358</v>
      </c>
    </row>
  </sheetData>
  <phoneticPr fontId="8" type="noConversion"/>
  <hyperlinks>
    <hyperlink ref="B10" location="'Executive Summary'!A1" display="Executive summary" xr:uid="{9E613806-7E16-4DA1-B94E-8392BF0F85B4}"/>
    <hyperlink ref="B14" location="'Chapter 2'!A1" display="Chapter 2" xr:uid="{335DE472-FCEE-463C-8839-C1CD23BCBF35}"/>
    <hyperlink ref="B18" location="'Chapter 3'!A1" display="Chapter 3" xr:uid="{F56520AC-94D6-4400-836D-377534FF755B}"/>
    <hyperlink ref="B38" location="'Chapter 4'!A1" display="Chapter 4" xr:uid="{29DA202C-F3BB-406A-8C50-39961E6A5620}"/>
    <hyperlink ref="B43" location="'Chapter 5'!A1" display="Chapter 5" xr:uid="{06B3E287-E407-4D0F-9707-ECCC983B9EA1}"/>
    <hyperlink ref="B50" location="'Chapter 6'!A1" display="Chapter 6" xr:uid="{3414CB41-FAE7-4DF4-8172-BFE0CCD9ADF2}"/>
    <hyperlink ref="B52" location="'Chapter 7'!A1" display="Chapter 7" xr:uid="{DFEF8A69-EBE3-4D84-B777-456A892F95EB}"/>
    <hyperlink ref="B54" location="'Chapter 8'!A1" display="Chapter 8" xr:uid="{41B54845-F904-4915-BE97-DC89F138F89E}"/>
    <hyperlink ref="B59" location="'Chapter 9'!A1" display="Chapter 9" xr:uid="{E4B9952D-8959-4588-BE8D-460F49DB6C63}"/>
    <hyperlink ref="B63" location="'Appendix 1'!A1" display="Appendix 1" xr:uid="{2822E073-0F8C-4454-9A7C-B91448381C57}"/>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2CF26-FAA3-465D-8E56-008F27FFA74A}">
  <dimension ref="B2:BL40"/>
  <sheetViews>
    <sheetView zoomScaleNormal="100" workbookViewId="0">
      <selection activeCell="H5" sqref="H5"/>
    </sheetView>
  </sheetViews>
  <sheetFormatPr defaultColWidth="8.7109375" defaultRowHeight="15" x14ac:dyDescent="0.25"/>
  <cols>
    <col min="1" max="2" width="8.7109375" style="1"/>
    <col min="3" max="3" width="43.28515625" style="1" customWidth="1"/>
    <col min="4" max="5" width="11.85546875" style="1" customWidth="1"/>
    <col min="6" max="64" width="10.7109375" style="1" bestFit="1" customWidth="1"/>
    <col min="65" max="16384" width="8.7109375" style="1"/>
  </cols>
  <sheetData>
    <row r="2" spans="2:44" s="24" customFormat="1" x14ac:dyDescent="0.25">
      <c r="B2" s="25" t="s">
        <v>71</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3" spans="2:44" ht="15.75" thickBot="1" x14ac:dyDescent="0.3">
      <c r="B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row>
    <row r="4" spans="2:44" ht="102.75" customHeight="1" thickBot="1" x14ac:dyDescent="0.3">
      <c r="B4" s="52" t="s">
        <v>370</v>
      </c>
      <c r="C4" s="53"/>
      <c r="D4" s="53"/>
      <c r="E4" s="54"/>
    </row>
    <row r="5" spans="2:44" ht="351" customHeight="1" x14ac:dyDescent="0.25"/>
    <row r="6" spans="2:44" x14ac:dyDescent="0.25">
      <c r="I6" s="3"/>
    </row>
    <row r="7" spans="2:44" ht="30.75" customHeight="1" x14ac:dyDescent="0.25">
      <c r="B7" s="2" t="s">
        <v>100</v>
      </c>
      <c r="D7" s="16" t="s">
        <v>90</v>
      </c>
      <c r="E7" s="16" t="s">
        <v>80</v>
      </c>
    </row>
    <row r="8" spans="2:44" x14ac:dyDescent="0.25">
      <c r="C8" s="31" t="s">
        <v>124</v>
      </c>
      <c r="D8" s="6">
        <v>0.59282524998755182</v>
      </c>
      <c r="E8" s="50">
        <v>0.45048850004099822</v>
      </c>
    </row>
    <row r="9" spans="2:44" x14ac:dyDescent="0.25">
      <c r="C9" s="31" t="s">
        <v>130</v>
      </c>
      <c r="D9" s="6">
        <v>0.55839849608764514</v>
      </c>
      <c r="E9" s="50">
        <v>0.42432757534021126</v>
      </c>
    </row>
    <row r="10" spans="2:44" x14ac:dyDescent="0.25">
      <c r="C10" s="31" t="s">
        <v>206</v>
      </c>
      <c r="D10" s="6">
        <v>2.9213027211683618E-2</v>
      </c>
      <c r="E10" s="50">
        <v>2.2199008578876415E-2</v>
      </c>
    </row>
    <row r="11" spans="2:44" x14ac:dyDescent="0.25">
      <c r="C11" s="31" t="s">
        <v>21</v>
      </c>
      <c r="D11" s="6">
        <v>0.13552412234885666</v>
      </c>
      <c r="E11" s="50">
        <v>0.10298491603991418</v>
      </c>
    </row>
    <row r="12" spans="2:44" x14ac:dyDescent="0.25">
      <c r="C12" s="18"/>
      <c r="D12" s="6"/>
      <c r="E12" s="21"/>
    </row>
    <row r="13" spans="2:44" x14ac:dyDescent="0.25">
      <c r="B13" s="4" t="s">
        <v>271</v>
      </c>
      <c r="C13" s="18"/>
      <c r="D13" s="6"/>
      <c r="E13" s="21"/>
    </row>
    <row r="15" spans="2:44" s="24" customFormat="1" x14ac:dyDescent="0.25">
      <c r="B15" s="25" t="s">
        <v>72</v>
      </c>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row>
    <row r="17" spans="2:64" ht="311.10000000000002" customHeight="1" x14ac:dyDescent="0.25"/>
    <row r="19" spans="2:64" x14ac:dyDescent="0.25">
      <c r="B19" s="2" t="s">
        <v>208</v>
      </c>
      <c r="D19" s="2">
        <v>1990</v>
      </c>
      <c r="E19" s="2">
        <v>1991</v>
      </c>
      <c r="F19" s="2">
        <v>1992</v>
      </c>
      <c r="G19" s="2">
        <v>1993</v>
      </c>
      <c r="H19" s="2">
        <v>1994</v>
      </c>
      <c r="I19" s="2">
        <v>1995</v>
      </c>
      <c r="J19" s="2">
        <v>1996</v>
      </c>
      <c r="K19" s="2">
        <v>1997</v>
      </c>
      <c r="L19" s="2">
        <v>1998</v>
      </c>
      <c r="M19" s="2">
        <v>1999</v>
      </c>
      <c r="N19" s="2">
        <v>2000</v>
      </c>
      <c r="O19" s="2">
        <v>2001</v>
      </c>
      <c r="P19" s="2">
        <v>2002</v>
      </c>
      <c r="Q19" s="2">
        <v>2003</v>
      </c>
      <c r="R19" s="2">
        <v>2004</v>
      </c>
      <c r="S19" s="2">
        <v>2005</v>
      </c>
      <c r="T19" s="2">
        <v>2006</v>
      </c>
      <c r="U19" s="2">
        <v>2007</v>
      </c>
      <c r="V19" s="2">
        <v>2008</v>
      </c>
      <c r="W19" s="2">
        <v>2009</v>
      </c>
      <c r="X19" s="2">
        <v>2010</v>
      </c>
      <c r="Y19" s="2">
        <v>2011</v>
      </c>
      <c r="Z19" s="2">
        <v>2012</v>
      </c>
      <c r="AA19" s="2">
        <v>2013</v>
      </c>
      <c r="AB19" s="2">
        <v>2014</v>
      </c>
      <c r="AC19" s="2">
        <v>2015</v>
      </c>
      <c r="AD19" s="2">
        <v>2016</v>
      </c>
      <c r="AE19" s="2">
        <v>2017</v>
      </c>
      <c r="AF19" s="2">
        <v>2018</v>
      </c>
      <c r="AG19" s="2">
        <v>2019</v>
      </c>
      <c r="AH19" s="2">
        <v>2020</v>
      </c>
      <c r="AI19" s="2">
        <v>2021</v>
      </c>
      <c r="AJ19" s="2">
        <v>2022</v>
      </c>
      <c r="AK19" s="2">
        <v>2023</v>
      </c>
      <c r="AL19" s="2">
        <v>2024</v>
      </c>
      <c r="AM19" s="2">
        <v>2025</v>
      </c>
      <c r="AN19" s="2">
        <v>2026</v>
      </c>
      <c r="AO19" s="2">
        <v>2027</v>
      </c>
      <c r="AP19" s="2">
        <v>2028</v>
      </c>
      <c r="AQ19" s="2">
        <v>2029</v>
      </c>
      <c r="AR19" s="2">
        <v>2030</v>
      </c>
      <c r="AS19" s="2">
        <v>2031</v>
      </c>
      <c r="AT19" s="2">
        <v>2032</v>
      </c>
      <c r="AU19" s="2">
        <v>2033</v>
      </c>
      <c r="AV19" s="2">
        <v>2034</v>
      </c>
      <c r="AW19" s="2">
        <v>2035</v>
      </c>
      <c r="AX19" s="2">
        <v>2036</v>
      </c>
      <c r="AY19" s="2">
        <v>2037</v>
      </c>
      <c r="AZ19" s="2">
        <v>2038</v>
      </c>
      <c r="BA19" s="2">
        <v>2039</v>
      </c>
      <c r="BB19" s="2">
        <v>2040</v>
      </c>
      <c r="BC19" s="2">
        <v>2041</v>
      </c>
      <c r="BD19" s="2">
        <v>2042</v>
      </c>
      <c r="BE19" s="2">
        <v>2043</v>
      </c>
      <c r="BF19" s="2">
        <v>2044</v>
      </c>
      <c r="BG19" s="2">
        <v>2045</v>
      </c>
      <c r="BH19" s="2">
        <v>2046</v>
      </c>
      <c r="BI19" s="2">
        <v>2047</v>
      </c>
      <c r="BJ19" s="2">
        <v>2048</v>
      </c>
      <c r="BK19" s="2">
        <v>2049</v>
      </c>
      <c r="BL19" s="2">
        <v>2050</v>
      </c>
    </row>
    <row r="20" spans="2:64" x14ac:dyDescent="0.25">
      <c r="C20" s="1" t="s">
        <v>207</v>
      </c>
      <c r="D20" s="7">
        <v>1.0892886213987778</v>
      </c>
      <c r="E20" s="7">
        <v>1.0944304671089577</v>
      </c>
      <c r="F20" s="7">
        <v>1.081203112322338</v>
      </c>
      <c r="G20" s="7">
        <v>1.0815371145809771</v>
      </c>
      <c r="H20" s="7">
        <v>1.1085521862102052</v>
      </c>
      <c r="I20" s="7">
        <v>1.1246966897016206</v>
      </c>
      <c r="J20" s="7">
        <v>1.1301941085992038</v>
      </c>
      <c r="K20" s="7">
        <v>1.154760904630864</v>
      </c>
      <c r="L20" s="7">
        <v>1.1447123290518235</v>
      </c>
      <c r="M20" s="7">
        <v>1.1514052811460531</v>
      </c>
      <c r="N20" s="7">
        <v>1.1747355174582839</v>
      </c>
      <c r="O20" s="7">
        <v>1.1927326478904883</v>
      </c>
      <c r="P20" s="7">
        <v>1.1822475092871034</v>
      </c>
      <c r="Q20" s="7">
        <v>1.1966693583213266</v>
      </c>
      <c r="R20" s="7">
        <v>1.1940067257761946</v>
      </c>
      <c r="S20" s="7">
        <v>1.2005416621608256</v>
      </c>
      <c r="T20" s="7">
        <v>1.2115594176399083</v>
      </c>
      <c r="U20" s="7">
        <v>1.1844285553580827</v>
      </c>
      <c r="V20" s="7">
        <v>1.1461862533168186</v>
      </c>
      <c r="W20" s="7">
        <v>1.1469726168133598</v>
      </c>
      <c r="X20" s="7">
        <v>1.1494143402063903</v>
      </c>
      <c r="Y20" s="7">
        <v>1.1628822609635727</v>
      </c>
      <c r="Z20" s="7">
        <v>1.1831475715893554</v>
      </c>
      <c r="AA20" s="7">
        <v>1.1944497116132031</v>
      </c>
      <c r="AB20" s="7">
        <v>1.2030962647090802</v>
      </c>
      <c r="AC20" s="7">
        <v>1.1861564044092647</v>
      </c>
      <c r="AD20" s="7">
        <v>1.17488051979233</v>
      </c>
      <c r="AE20" s="7">
        <v>1.1745079761399631</v>
      </c>
      <c r="AF20" s="7">
        <v>1.1804367732868806</v>
      </c>
      <c r="AG20" s="7">
        <v>1.1641836618275123</v>
      </c>
      <c r="AH20" s="7">
        <v>1.1514469619772731</v>
      </c>
      <c r="AI20" s="7">
        <v>1.1408477233026688</v>
      </c>
      <c r="AJ20" s="7">
        <v>1.1296353682769729</v>
      </c>
      <c r="AK20" s="7">
        <v>1.1201071869819903</v>
      </c>
      <c r="AL20" s="7">
        <v>1.110246305759143</v>
      </c>
      <c r="AM20" s="7">
        <v>1.1060215722291116</v>
      </c>
      <c r="AN20" s="7">
        <v>1.1026659044322602</v>
      </c>
      <c r="AO20" s="7">
        <v>1.0985014441018524</v>
      </c>
      <c r="AP20" s="7">
        <v>1.0949032017172089</v>
      </c>
      <c r="AQ20" s="7">
        <v>1.0914960612510038</v>
      </c>
      <c r="AR20" s="7">
        <v>1.0874171592270756</v>
      </c>
      <c r="AS20" s="7">
        <v>1.085476972853894</v>
      </c>
      <c r="AT20" s="7">
        <v>1.0823151343632911</v>
      </c>
      <c r="AU20" s="7">
        <v>1.0798262268710197</v>
      </c>
      <c r="AV20" s="7">
        <v>1.0769996216704238</v>
      </c>
      <c r="AW20" s="7">
        <v>1.0737591928427244</v>
      </c>
      <c r="AX20" s="7">
        <v>1.070932504564482</v>
      </c>
      <c r="AY20" s="7">
        <v>1.0677271664922734</v>
      </c>
      <c r="AZ20" s="7">
        <v>1.0650439662785227</v>
      </c>
      <c r="BA20" s="7">
        <v>1.0611127793120203</v>
      </c>
      <c r="BB20" s="7">
        <v>1.0579211601401854</v>
      </c>
      <c r="BC20" s="7">
        <v>1.0544668338307379</v>
      </c>
      <c r="BD20" s="7">
        <v>1.050422770527238</v>
      </c>
      <c r="BE20" s="7">
        <v>1.0470885062943298</v>
      </c>
      <c r="BF20" s="7">
        <v>1.0434032178639638</v>
      </c>
      <c r="BG20" s="7">
        <v>1.0395122902530789</v>
      </c>
      <c r="BH20" s="7">
        <v>1.0352393445369965</v>
      </c>
      <c r="BI20" s="7">
        <v>1.0316197997755761</v>
      </c>
      <c r="BJ20" s="7">
        <v>1.0275020905504182</v>
      </c>
      <c r="BK20" s="7">
        <v>1.0237198748015481</v>
      </c>
      <c r="BL20" s="7">
        <v>1.0224611865837276</v>
      </c>
    </row>
    <row r="21" spans="2:64" x14ac:dyDescent="0.25">
      <c r="C21" s="1" t="s">
        <v>124</v>
      </c>
      <c r="D21" s="7">
        <v>0.25118583499309322</v>
      </c>
      <c r="E21" s="7">
        <v>0.25818313738570303</v>
      </c>
      <c r="F21" s="7">
        <v>0.26295641103786549</v>
      </c>
      <c r="G21" s="7">
        <v>0.27522047947900752</v>
      </c>
      <c r="H21" s="7">
        <v>0.29105283889887956</v>
      </c>
      <c r="I21" s="7">
        <v>0.30759537559301237</v>
      </c>
      <c r="J21" s="7">
        <v>0.32376210385471166</v>
      </c>
      <c r="K21" s="7">
        <v>0.33468815177109329</v>
      </c>
      <c r="L21" s="7">
        <v>0.3355248828830138</v>
      </c>
      <c r="M21" s="7">
        <v>0.34318459615206198</v>
      </c>
      <c r="N21" s="7">
        <v>0.37221657562191912</v>
      </c>
      <c r="O21" s="7">
        <v>0.39831882718287559</v>
      </c>
      <c r="P21" s="7">
        <v>0.41780631582017463</v>
      </c>
      <c r="Q21" s="7">
        <v>0.42873289996011116</v>
      </c>
      <c r="R21" s="7">
        <v>0.42706486893253148</v>
      </c>
      <c r="S21" s="7">
        <v>0.42531755805273697</v>
      </c>
      <c r="T21" s="7">
        <v>0.43112924464159397</v>
      </c>
      <c r="U21" s="7">
        <v>0.43345326535743678</v>
      </c>
      <c r="V21" s="7">
        <v>0.45391598724000903</v>
      </c>
      <c r="W21" s="7">
        <v>0.48057106594159271</v>
      </c>
      <c r="X21" s="7">
        <v>0.49839260585238221</v>
      </c>
      <c r="Y21" s="7">
        <v>0.52910704318620116</v>
      </c>
      <c r="Z21" s="7">
        <v>0.55350105288640439</v>
      </c>
      <c r="AA21" s="7">
        <v>0.57325108628421018</v>
      </c>
      <c r="AB21" s="7">
        <v>0.59579502365912207</v>
      </c>
      <c r="AC21" s="7">
        <v>0.59285645192274616</v>
      </c>
      <c r="AD21" s="7">
        <v>0.5911389628317798</v>
      </c>
      <c r="AE21" s="7">
        <v>0.59244419140526317</v>
      </c>
      <c r="AF21" s="7">
        <v>0.59282524998755182</v>
      </c>
      <c r="AG21" s="7">
        <v>0.57502119478298974</v>
      </c>
      <c r="AH21" s="7">
        <v>0.56489835104328845</v>
      </c>
      <c r="AI21" s="7">
        <v>0.5611624567455028</v>
      </c>
      <c r="AJ21" s="7">
        <v>0.55815303627098578</v>
      </c>
      <c r="AK21" s="7">
        <v>0.55597836676494083</v>
      </c>
      <c r="AL21" s="7">
        <v>0.55349081870415706</v>
      </c>
      <c r="AM21" s="7">
        <v>0.55053742623822521</v>
      </c>
      <c r="AN21" s="7">
        <v>0.54797058406826682</v>
      </c>
      <c r="AO21" s="7">
        <v>0.54501061141309359</v>
      </c>
      <c r="AP21" s="7">
        <v>0.54262116449906028</v>
      </c>
      <c r="AQ21" s="7">
        <v>0.54037748859526391</v>
      </c>
      <c r="AR21" s="7">
        <v>0.53744898552164144</v>
      </c>
      <c r="AS21" s="7">
        <v>0.5371474851658522</v>
      </c>
      <c r="AT21" s="7">
        <v>0.53587891560881573</v>
      </c>
      <c r="AU21" s="7">
        <v>0.53527909334576429</v>
      </c>
      <c r="AV21" s="7">
        <v>0.53434020840342955</v>
      </c>
      <c r="AW21" s="7">
        <v>0.53317226056800393</v>
      </c>
      <c r="AX21" s="7">
        <v>0.53264321243004797</v>
      </c>
      <c r="AY21" s="7">
        <v>0.53174266078216681</v>
      </c>
      <c r="AZ21" s="7">
        <v>0.53146209059709959</v>
      </c>
      <c r="BA21" s="7">
        <v>0.53019744046999695</v>
      </c>
      <c r="BB21" s="7">
        <v>0.52963335275198697</v>
      </c>
      <c r="BC21" s="7">
        <v>0.52893827148602746</v>
      </c>
      <c r="BD21" s="7">
        <v>0.5277760299690758</v>
      </c>
      <c r="BE21" s="7">
        <v>0.52731369485399648</v>
      </c>
      <c r="BF21" s="7">
        <v>0.52652207299694187</v>
      </c>
      <c r="BG21" s="7">
        <v>0.52561083067756575</v>
      </c>
      <c r="BH21" s="7">
        <v>0.52453959424227581</v>
      </c>
      <c r="BI21" s="7">
        <v>0.52393932699317247</v>
      </c>
      <c r="BJ21" s="7">
        <v>0.52287668665722653</v>
      </c>
      <c r="BK21" s="7">
        <v>0.5211378441713802</v>
      </c>
      <c r="BL21" s="7">
        <v>0.52019039142140688</v>
      </c>
    </row>
    <row r="22" spans="2:64" x14ac:dyDescent="0.25">
      <c r="C22" s="1" t="s">
        <v>130</v>
      </c>
      <c r="D22" s="7">
        <v>0.80501258541627096</v>
      </c>
      <c r="E22" s="7">
        <v>0.80197416047392767</v>
      </c>
      <c r="F22" s="7">
        <v>0.78491469634820765</v>
      </c>
      <c r="G22" s="7">
        <v>0.77486312656508338</v>
      </c>
      <c r="H22" s="7">
        <v>0.7840577026463913</v>
      </c>
      <c r="I22" s="7">
        <v>0.78320367598261076</v>
      </c>
      <c r="J22" s="7">
        <v>0.77269703706192239</v>
      </c>
      <c r="K22" s="7">
        <v>0.7825440957907317</v>
      </c>
      <c r="L22" s="7">
        <v>0.76820405114954338</v>
      </c>
      <c r="M22" s="7">
        <v>0.76410691411593668</v>
      </c>
      <c r="N22" s="7">
        <v>0.75787370522255115</v>
      </c>
      <c r="O22" s="7">
        <v>0.74991631548024618</v>
      </c>
      <c r="P22" s="7">
        <v>0.72005141663280314</v>
      </c>
      <c r="Q22" s="7">
        <v>0.72191804492037637</v>
      </c>
      <c r="R22" s="7">
        <v>0.71943819624377425</v>
      </c>
      <c r="S22" s="7">
        <v>0.72848438014064643</v>
      </c>
      <c r="T22" s="7">
        <v>0.73587794681904783</v>
      </c>
      <c r="U22" s="7">
        <v>0.71015547878395291</v>
      </c>
      <c r="V22" s="7">
        <v>0.65577290865055704</v>
      </c>
      <c r="W22" s="7">
        <v>0.63140788820143268</v>
      </c>
      <c r="X22" s="7">
        <v>0.6160447002573598</v>
      </c>
      <c r="Y22" s="7">
        <v>0.59968281002734136</v>
      </c>
      <c r="Z22" s="7">
        <v>0.59550824923702994</v>
      </c>
      <c r="AA22" s="7">
        <v>0.58790013443566413</v>
      </c>
      <c r="AB22" s="7">
        <v>0.57546084288713484</v>
      </c>
      <c r="AC22" s="7">
        <v>0.56359739046421342</v>
      </c>
      <c r="AD22" s="7">
        <v>0.554540441712708</v>
      </c>
      <c r="AE22" s="7">
        <v>0.55287170556396437</v>
      </c>
      <c r="AF22" s="7">
        <v>0.55839849608764514</v>
      </c>
      <c r="AG22" s="7">
        <v>0.56078178940046886</v>
      </c>
      <c r="AH22" s="7">
        <v>0.55838363132203106</v>
      </c>
      <c r="AI22" s="7">
        <v>0.55166427199760948</v>
      </c>
      <c r="AJ22" s="7">
        <v>0.54368873329202172</v>
      </c>
      <c r="AK22" s="7">
        <v>0.53652300464601654</v>
      </c>
      <c r="AL22" s="7">
        <v>0.52934617743920909</v>
      </c>
      <c r="AM22" s="7">
        <v>0.5281763466235897</v>
      </c>
      <c r="AN22" s="7">
        <v>0.52746354260817485</v>
      </c>
      <c r="AO22" s="7">
        <v>0.52634153377074155</v>
      </c>
      <c r="AP22" s="7">
        <v>0.52519925543488644</v>
      </c>
      <c r="AQ22" s="7">
        <v>0.52410982484377411</v>
      </c>
      <c r="AR22" s="7">
        <v>0.52301369163557088</v>
      </c>
      <c r="AS22" s="7">
        <v>0.52144754431407647</v>
      </c>
      <c r="AT22" s="7">
        <v>0.51962174800828076</v>
      </c>
      <c r="AU22" s="7">
        <v>0.51779753266430628</v>
      </c>
      <c r="AV22" s="7">
        <v>0.51597584370524219</v>
      </c>
      <c r="AW22" s="7">
        <v>0.51397663393270954</v>
      </c>
      <c r="AX22" s="7">
        <v>0.51175656230788358</v>
      </c>
      <c r="AY22" s="7">
        <v>0.5095216702586276</v>
      </c>
      <c r="AZ22" s="7">
        <v>0.50720066371023642</v>
      </c>
      <c r="BA22" s="7">
        <v>0.50461551982790509</v>
      </c>
      <c r="BB22" s="7">
        <v>0.50206949968006664</v>
      </c>
      <c r="BC22" s="7">
        <v>0.49939689834277878</v>
      </c>
      <c r="BD22" s="7">
        <v>0.49660008541697837</v>
      </c>
      <c r="BE22" s="7">
        <v>0.4938149633895238</v>
      </c>
      <c r="BF22" s="7">
        <v>0.49100315963577779</v>
      </c>
      <c r="BG22" s="7">
        <v>0.48811422191928622</v>
      </c>
      <c r="BH22" s="7">
        <v>0.4850041549381357</v>
      </c>
      <c r="BI22" s="7">
        <v>0.48206608112590243</v>
      </c>
      <c r="BJ22" s="7">
        <v>0.47909942903857156</v>
      </c>
      <c r="BK22" s="7">
        <v>0.4770738236734664</v>
      </c>
      <c r="BL22" s="7">
        <v>0.47676520130516259</v>
      </c>
    </row>
    <row r="23" spans="2:64" s="37" customFormat="1" x14ac:dyDescent="0.25">
      <c r="C23" s="37" t="s">
        <v>206</v>
      </c>
      <c r="D23" s="42">
        <v>3.2185312771401207E-2</v>
      </c>
      <c r="E23" s="42">
        <v>3.3474150498232456E-2</v>
      </c>
      <c r="F23" s="42">
        <v>3.257511692676536E-2</v>
      </c>
      <c r="G23" s="42">
        <v>3.0579629471306834E-2</v>
      </c>
      <c r="H23" s="42">
        <v>3.252060024149156E-2</v>
      </c>
      <c r="I23" s="42">
        <v>3.3096993986371719E-2</v>
      </c>
      <c r="J23" s="42">
        <v>3.2810991624398905E-2</v>
      </c>
      <c r="K23" s="42">
        <v>3.6475876118038479E-2</v>
      </c>
      <c r="L23" s="42">
        <v>4.0039505616603133E-2</v>
      </c>
      <c r="M23" s="42">
        <v>4.3174134369112875E-2</v>
      </c>
      <c r="N23" s="42">
        <v>4.370907447502996E-2</v>
      </c>
      <c r="O23" s="42">
        <v>4.345827264268818E-2</v>
      </c>
      <c r="P23" s="42">
        <v>4.3363197155634289E-2</v>
      </c>
      <c r="Q23" s="42">
        <v>4.503765614791487E-2</v>
      </c>
      <c r="R23" s="42">
        <v>4.6773618197071813E-2</v>
      </c>
      <c r="S23" s="42">
        <v>4.5864660240728321E-2</v>
      </c>
      <c r="T23" s="42">
        <v>4.3724083264682641E-2</v>
      </c>
      <c r="U23" s="42">
        <v>3.9790529066200321E-2</v>
      </c>
      <c r="V23" s="42">
        <v>3.5647697477481005E-2</v>
      </c>
      <c r="W23" s="42">
        <v>3.415785283170443E-2</v>
      </c>
      <c r="X23" s="42">
        <v>3.4017597108965882E-2</v>
      </c>
      <c r="Y23" s="42">
        <v>3.3440033556266104E-2</v>
      </c>
      <c r="Z23" s="42">
        <v>3.309744234235551E-2</v>
      </c>
      <c r="AA23" s="42">
        <v>3.2222880009195758E-2</v>
      </c>
      <c r="AB23" s="42">
        <v>3.0943390126155733E-2</v>
      </c>
      <c r="AC23" s="42">
        <v>2.9092129019412681E-2</v>
      </c>
      <c r="AD23" s="42">
        <v>2.8404525179467458E-2</v>
      </c>
      <c r="AE23" s="42">
        <v>2.8418107661610813E-2</v>
      </c>
      <c r="AF23" s="42">
        <v>2.8584066469344686E-2</v>
      </c>
      <c r="AG23" s="42">
        <v>2.7751716901714941E-2</v>
      </c>
      <c r="AH23" s="42">
        <v>2.7536018869614685E-2</v>
      </c>
      <c r="AI23" s="42">
        <v>2.7392033817217599E-2</v>
      </c>
      <c r="AJ23" s="42">
        <v>2.7164637971626441E-2</v>
      </c>
      <c r="AK23" s="42">
        <v>2.697685482869415E-2</v>
      </c>
      <c r="AL23" s="42">
        <v>2.6780348873438112E-2</v>
      </c>
      <c r="AM23" s="42">
        <v>2.6678838624957745E-2</v>
      </c>
      <c r="AN23" s="42">
        <v>2.660281701347951E-2</v>
      </c>
      <c r="AO23" s="42">
        <v>2.6520338175678327E-2</v>
      </c>
      <c r="AP23" s="42">
        <v>2.6453821040923493E-2</v>
      </c>
      <c r="AQ23" s="42">
        <v>2.6379787069626643E-2</v>
      </c>
      <c r="AR23" s="42">
        <v>2.6325521327524259E-2</v>
      </c>
      <c r="AS23" s="42">
        <v>2.6252982631626547E-2</v>
      </c>
      <c r="AT23" s="42">
        <v>2.6185510003855706E-2</v>
      </c>
      <c r="AU23" s="42">
        <v>2.6120640118610594E-2</v>
      </c>
      <c r="AV23" s="42">
        <v>2.6054608819413471E-2</v>
      </c>
      <c r="AW23" s="42">
        <v>2.5981337599671878E-2</v>
      </c>
      <c r="AX23" s="42">
        <v>2.5903769084211419E-2</v>
      </c>
      <c r="AY23" s="42">
        <v>2.5833874709140312E-2</v>
      </c>
      <c r="AZ23" s="42">
        <v>2.5752251228847934E-2</v>
      </c>
      <c r="BA23" s="42">
        <v>2.5670858271779385E-2</v>
      </c>
      <c r="BB23" s="42">
        <v>2.5589346965792972E-2</v>
      </c>
      <c r="BC23" s="42">
        <v>2.5502703259592602E-2</v>
      </c>
      <c r="BD23" s="42">
        <v>2.5417694398844955E-2</v>
      </c>
      <c r="BE23" s="42">
        <v>2.5330887308470555E-2</v>
      </c>
      <c r="BF23" s="42">
        <v>2.5249024488905161E-2</v>
      </c>
      <c r="BG23" s="42">
        <v>2.5158276913887823E-2</v>
      </c>
      <c r="BH23" s="42">
        <v>2.5066634614245981E-2</v>
      </c>
      <c r="BI23" s="42">
        <v>2.4985430914162152E-2</v>
      </c>
      <c r="BJ23" s="42">
        <v>2.4897014112281204E-2</v>
      </c>
      <c r="BK23" s="42">
        <v>2.4879246214362584E-2</v>
      </c>
      <c r="BL23" s="42">
        <v>2.487663311481926E-2</v>
      </c>
    </row>
    <row r="24" spans="2:64" s="37" customFormat="1" x14ac:dyDescent="0.25">
      <c r="D24" s="42"/>
    </row>
    <row r="25" spans="2:64" s="24" customFormat="1" x14ac:dyDescent="0.25">
      <c r="B25" s="25" t="s">
        <v>73</v>
      </c>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row>
    <row r="27" spans="2:64" ht="314.45" customHeight="1" x14ac:dyDescent="0.25"/>
    <row r="29" spans="2:64" x14ac:dyDescent="0.25">
      <c r="B29" s="2" t="s">
        <v>209</v>
      </c>
      <c r="D29" s="2">
        <v>1990</v>
      </c>
      <c r="E29" s="2">
        <v>1991</v>
      </c>
      <c r="F29" s="2">
        <v>1992</v>
      </c>
      <c r="G29" s="2">
        <v>1993</v>
      </c>
      <c r="H29" s="2">
        <v>1994</v>
      </c>
      <c r="I29" s="2">
        <v>1995</v>
      </c>
      <c r="J29" s="2">
        <v>1996</v>
      </c>
      <c r="K29" s="2">
        <v>1997</v>
      </c>
      <c r="L29" s="2">
        <v>1998</v>
      </c>
      <c r="M29" s="2">
        <v>1999</v>
      </c>
      <c r="N29" s="2">
        <v>2000</v>
      </c>
      <c r="O29" s="2">
        <v>2001</v>
      </c>
      <c r="P29" s="2">
        <v>2002</v>
      </c>
      <c r="Q29" s="2">
        <v>2003</v>
      </c>
      <c r="R29" s="2">
        <v>2004</v>
      </c>
      <c r="S29" s="2">
        <v>2005</v>
      </c>
      <c r="T29" s="2">
        <v>2006</v>
      </c>
      <c r="U29" s="2">
        <v>2007</v>
      </c>
      <c r="V29" s="2">
        <v>2008</v>
      </c>
      <c r="W29" s="2">
        <v>2009</v>
      </c>
      <c r="X29" s="2">
        <v>2010</v>
      </c>
      <c r="Y29" s="2">
        <v>2011</v>
      </c>
      <c r="Z29" s="2">
        <v>2012</v>
      </c>
      <c r="AA29" s="2">
        <v>2013</v>
      </c>
      <c r="AB29" s="2">
        <v>2014</v>
      </c>
      <c r="AC29" s="2">
        <v>2015</v>
      </c>
      <c r="AD29" s="2">
        <v>2016</v>
      </c>
      <c r="AE29" s="2">
        <v>2017</v>
      </c>
      <c r="AF29" s="2">
        <v>2018</v>
      </c>
      <c r="AG29" s="2">
        <v>2019</v>
      </c>
      <c r="AH29" s="2">
        <v>2020</v>
      </c>
      <c r="AI29" s="2">
        <v>2021</v>
      </c>
      <c r="AJ29" s="2">
        <v>2022</v>
      </c>
      <c r="AK29" s="2">
        <v>2023</v>
      </c>
      <c r="AL29" s="2">
        <v>2024</v>
      </c>
      <c r="AM29" s="2">
        <v>2025</v>
      </c>
      <c r="AN29" s="2">
        <v>2026</v>
      </c>
      <c r="AO29" s="2">
        <v>2027</v>
      </c>
      <c r="AP29" s="2">
        <v>2028</v>
      </c>
      <c r="AQ29" s="2">
        <v>2029</v>
      </c>
      <c r="AR29" s="2">
        <v>2030</v>
      </c>
      <c r="AS29" s="2">
        <v>2031</v>
      </c>
      <c r="AT29" s="2">
        <v>2032</v>
      </c>
      <c r="AU29" s="2">
        <v>2033</v>
      </c>
      <c r="AV29" s="2">
        <v>2034</v>
      </c>
      <c r="AW29" s="2">
        <v>2035</v>
      </c>
      <c r="AX29" s="2">
        <v>2036</v>
      </c>
      <c r="AY29" s="2">
        <v>2037</v>
      </c>
      <c r="AZ29" s="2">
        <v>2038</v>
      </c>
      <c r="BA29" s="2">
        <v>2039</v>
      </c>
      <c r="BB29" s="2">
        <v>2040</v>
      </c>
      <c r="BC29" s="2">
        <v>2041</v>
      </c>
      <c r="BD29" s="2">
        <v>2042</v>
      </c>
      <c r="BE29" s="2">
        <v>2043</v>
      </c>
      <c r="BF29" s="2">
        <v>2044</v>
      </c>
      <c r="BG29" s="2">
        <v>2045</v>
      </c>
      <c r="BH29" s="2">
        <v>2046</v>
      </c>
      <c r="BI29" s="2">
        <v>2047</v>
      </c>
      <c r="BJ29" s="2">
        <v>2048</v>
      </c>
      <c r="BK29" s="2">
        <v>2049</v>
      </c>
      <c r="BL29" s="2">
        <v>2050</v>
      </c>
    </row>
    <row r="30" spans="2:64" x14ac:dyDescent="0.25">
      <c r="C30" s="1" t="s">
        <v>210</v>
      </c>
      <c r="D30" s="43">
        <v>2.7511058599999999E-2</v>
      </c>
      <c r="E30" s="43">
        <v>2.8823933019999998E-2</v>
      </c>
      <c r="F30" s="43">
        <v>3.0072099630000002E-2</v>
      </c>
      <c r="G30" s="43">
        <v>3.125871383E-2</v>
      </c>
      <c r="H30" s="43">
        <v>2.664208455E-2</v>
      </c>
      <c r="I30" s="43">
        <v>2.818038669E-2</v>
      </c>
      <c r="J30" s="43">
        <v>2.9641789240000001E-2</v>
      </c>
      <c r="K30" s="43">
        <v>3.11807232E-2</v>
      </c>
      <c r="L30" s="43">
        <v>3.209484722E-2</v>
      </c>
      <c r="M30" s="43">
        <v>3.3360486250000002E-2</v>
      </c>
      <c r="N30" s="43">
        <v>3.460972331E-2</v>
      </c>
      <c r="O30" s="43">
        <v>3.5843307120000001E-2</v>
      </c>
      <c r="P30" s="43">
        <v>3.7437441809999999E-2</v>
      </c>
      <c r="Q30" s="43">
        <v>3.4674955479999998E-2</v>
      </c>
      <c r="R30" s="43">
        <v>3.5007163530000003E-2</v>
      </c>
      <c r="S30" s="43">
        <v>3.5385922270000002E-2</v>
      </c>
      <c r="T30" s="43">
        <v>3.280386381E-2</v>
      </c>
      <c r="U30" s="43">
        <v>3.327511382E-2</v>
      </c>
      <c r="V30" s="43">
        <v>3.1934620500000004E-2</v>
      </c>
      <c r="W30" s="43">
        <v>3.1068226050000002E-2</v>
      </c>
      <c r="X30" s="43">
        <v>2.8609341329999999E-2</v>
      </c>
      <c r="Y30" s="43">
        <v>2.6804893710000003E-2</v>
      </c>
      <c r="Z30" s="43">
        <v>2.6904660239999999E-2</v>
      </c>
      <c r="AA30" s="43">
        <v>2.5935927429999998E-2</v>
      </c>
      <c r="AB30" s="43">
        <v>2.5404602140000003E-2</v>
      </c>
      <c r="AC30" s="43">
        <v>2.5621083380000003E-2</v>
      </c>
      <c r="AD30" s="43">
        <v>2.4757692769999999E-2</v>
      </c>
      <c r="AE30" s="43">
        <v>2.7331828609999997E-2</v>
      </c>
      <c r="AF30" s="43">
        <v>2.7878050710000001E-2</v>
      </c>
      <c r="AG30" s="43">
        <v>2.9100000000000001E-2</v>
      </c>
      <c r="AH30" s="43">
        <v>3.0100000000000002E-2</v>
      </c>
      <c r="AI30" s="43">
        <v>3.1100000000000003E-2</v>
      </c>
      <c r="AJ30" s="43">
        <v>3.2000000000000001E-2</v>
      </c>
      <c r="AK30" s="43">
        <v>3.2899999999999999E-2</v>
      </c>
      <c r="AL30" s="43">
        <v>3.3799999999999997E-2</v>
      </c>
      <c r="AM30" s="43">
        <v>3.4700000000000002E-2</v>
      </c>
      <c r="AN30" s="43">
        <v>3.56E-2</v>
      </c>
      <c r="AO30" s="43">
        <v>3.6400000000000002E-2</v>
      </c>
      <c r="AP30" s="43">
        <v>3.7200000000000004E-2</v>
      </c>
      <c r="AQ30" s="43">
        <v>3.8100000000000002E-2</v>
      </c>
      <c r="AR30" s="43">
        <v>3.8899999999999997E-2</v>
      </c>
      <c r="AS30" s="43">
        <v>3.9600000000000003E-2</v>
      </c>
      <c r="AT30" s="43">
        <v>4.0399999999999998E-2</v>
      </c>
      <c r="AU30" s="43">
        <v>4.1200000000000001E-2</v>
      </c>
      <c r="AV30" s="43">
        <v>4.19E-2</v>
      </c>
      <c r="AW30" s="43">
        <v>4.2599999999999999E-2</v>
      </c>
      <c r="AX30" s="43">
        <v>4.3299999999999998E-2</v>
      </c>
      <c r="AY30" s="43">
        <v>4.3900000000000002E-2</v>
      </c>
      <c r="AZ30" s="43">
        <v>4.4600000000000001E-2</v>
      </c>
      <c r="BA30" s="43">
        <v>4.5100000000000001E-2</v>
      </c>
      <c r="BB30" s="43">
        <v>4.5700000000000005E-2</v>
      </c>
      <c r="BC30" s="43">
        <v>4.6100000000000002E-2</v>
      </c>
      <c r="BD30" s="43">
        <v>4.6600000000000003E-2</v>
      </c>
      <c r="BE30" s="43">
        <v>4.7E-2</v>
      </c>
      <c r="BF30" s="43">
        <v>4.7299999999999995E-2</v>
      </c>
      <c r="BG30" s="43">
        <v>4.7700000000000006E-2</v>
      </c>
      <c r="BH30" s="43">
        <v>4.7899999999999998E-2</v>
      </c>
      <c r="BI30" s="43">
        <v>4.8100000000000004E-2</v>
      </c>
      <c r="BJ30" s="43">
        <v>4.82E-2</v>
      </c>
      <c r="BK30" s="43">
        <v>4.8299999999999996E-2</v>
      </c>
      <c r="BL30" s="43">
        <v>4.8399999999999999E-2</v>
      </c>
    </row>
    <row r="31" spans="2:64" x14ac:dyDescent="0.25">
      <c r="C31" s="1" t="s">
        <v>211</v>
      </c>
      <c r="D31" s="43">
        <v>3.1239866670000001E-2</v>
      </c>
      <c r="E31" s="43">
        <v>3.2678325209999998E-2</v>
      </c>
      <c r="F31" s="43">
        <v>3.4274220300000005E-2</v>
      </c>
      <c r="G31" s="43">
        <v>3.6012189730000005E-2</v>
      </c>
      <c r="H31" s="43">
        <v>3.7182217919999996E-2</v>
      </c>
      <c r="I31" s="43">
        <v>3.8424106620000002E-2</v>
      </c>
      <c r="J31" s="43">
        <v>3.9848557749999999E-2</v>
      </c>
      <c r="K31" s="43">
        <v>4.0583093360000003E-2</v>
      </c>
      <c r="L31" s="43">
        <v>4.1058393799999995E-2</v>
      </c>
      <c r="M31" s="43">
        <v>4.1406370290000001E-2</v>
      </c>
      <c r="N31" s="43">
        <v>4.1991259789999999E-2</v>
      </c>
      <c r="O31" s="43">
        <v>4.2793123719999999E-2</v>
      </c>
      <c r="P31" s="43">
        <v>4.3319915229999999E-2</v>
      </c>
      <c r="Q31" s="43">
        <v>4.4090457270000001E-2</v>
      </c>
      <c r="R31" s="43">
        <v>4.5262307430000003E-2</v>
      </c>
      <c r="S31" s="43">
        <v>4.6340814250000001E-2</v>
      </c>
      <c r="T31" s="43">
        <v>4.6754784110000003E-2</v>
      </c>
      <c r="U31" s="43">
        <v>4.5832948029999994E-2</v>
      </c>
      <c r="V31" s="43">
        <v>4.4973716680000005E-2</v>
      </c>
      <c r="W31" s="43">
        <v>4.3879799529999999E-2</v>
      </c>
      <c r="X31" s="43">
        <v>4.2563995239999999E-2</v>
      </c>
      <c r="Y31" s="43">
        <v>4.00342209E-2</v>
      </c>
      <c r="Z31" s="43">
        <v>3.7729241670000004E-2</v>
      </c>
      <c r="AA31" s="43">
        <v>3.5650707480000002E-2</v>
      </c>
      <c r="AB31" s="43">
        <v>3.3720065200000003E-2</v>
      </c>
      <c r="AC31" s="43">
        <v>3.1970283289999998E-2</v>
      </c>
      <c r="AD31" s="43">
        <v>3.043635402E-2</v>
      </c>
      <c r="AE31" s="43">
        <v>2.908079065E-2</v>
      </c>
      <c r="AF31" s="43">
        <v>2.7800000000000002E-2</v>
      </c>
      <c r="AG31" s="43">
        <v>2.64E-2</v>
      </c>
      <c r="AH31" s="43">
        <v>2.5399999999999999E-2</v>
      </c>
      <c r="AI31" s="43">
        <v>2.4500000000000001E-2</v>
      </c>
      <c r="AJ31" s="43">
        <v>2.3600000000000003E-2</v>
      </c>
      <c r="AK31" s="43">
        <v>2.2699999999999998E-2</v>
      </c>
      <c r="AL31" s="43">
        <v>2.1899999999999999E-2</v>
      </c>
      <c r="AM31" s="43">
        <v>2.1100000000000001E-2</v>
      </c>
      <c r="AN31" s="43">
        <v>2.0199999999999999E-2</v>
      </c>
      <c r="AO31" s="43">
        <v>1.95E-2</v>
      </c>
      <c r="AP31" s="43">
        <v>1.8699999999999998E-2</v>
      </c>
      <c r="AQ31" s="43">
        <v>1.7899999999999999E-2</v>
      </c>
      <c r="AR31" s="43">
        <v>1.72E-2</v>
      </c>
      <c r="AS31" s="43">
        <v>1.6500000000000001E-2</v>
      </c>
      <c r="AT31" s="43">
        <v>1.5900000000000001E-2</v>
      </c>
      <c r="AU31" s="43">
        <v>1.52E-2</v>
      </c>
      <c r="AV31" s="43">
        <v>1.46E-2</v>
      </c>
      <c r="AW31" s="43">
        <v>1.4E-2</v>
      </c>
      <c r="AX31" s="43">
        <v>1.35E-2</v>
      </c>
      <c r="AY31" s="43">
        <v>1.29E-2</v>
      </c>
      <c r="AZ31" s="43">
        <v>1.24E-2</v>
      </c>
      <c r="BA31" s="43">
        <v>1.1900000000000001E-2</v>
      </c>
      <c r="BB31" s="43">
        <v>1.15E-2</v>
      </c>
      <c r="BC31" s="43">
        <v>1.11E-2</v>
      </c>
      <c r="BD31" s="43">
        <v>1.06E-2</v>
      </c>
      <c r="BE31" s="43">
        <v>1.03E-2</v>
      </c>
      <c r="BF31" s="43">
        <v>9.9000000000000008E-3</v>
      </c>
      <c r="BG31" s="43">
        <v>9.5999999999999992E-3</v>
      </c>
      <c r="BH31" s="43">
        <v>9.1999999999999998E-3</v>
      </c>
      <c r="BI31" s="43">
        <v>8.8999999999999999E-3</v>
      </c>
      <c r="BJ31" s="43">
        <v>8.6E-3</v>
      </c>
      <c r="BK31" s="43">
        <v>8.4000000000000012E-3</v>
      </c>
      <c r="BL31" s="43">
        <v>8.0999999999999996E-3</v>
      </c>
    </row>
    <row r="32" spans="2:64" x14ac:dyDescent="0.25">
      <c r="C32" s="1" t="s">
        <v>212</v>
      </c>
      <c r="D32" s="43">
        <v>3.27E-2</v>
      </c>
      <c r="E32" s="43">
        <v>3.3299999999999996E-2</v>
      </c>
      <c r="F32" s="43">
        <v>3.39E-2</v>
      </c>
      <c r="G32" s="43">
        <v>3.4599999999999999E-2</v>
      </c>
      <c r="H32" s="43">
        <v>3.5200000000000002E-2</v>
      </c>
      <c r="I32" s="43">
        <v>3.5799999999999998E-2</v>
      </c>
      <c r="J32" s="43">
        <v>3.6499999999999998E-2</v>
      </c>
      <c r="K32" s="43">
        <v>3.7499999999999999E-2</v>
      </c>
      <c r="L32" s="43">
        <v>3.8399999999999997E-2</v>
      </c>
      <c r="M32" s="43">
        <v>3.9299999999999995E-2</v>
      </c>
      <c r="N32" s="43">
        <v>0.04</v>
      </c>
      <c r="O32" s="43">
        <v>4.0399999999999998E-2</v>
      </c>
      <c r="P32" s="43">
        <v>4.0600000000000004E-2</v>
      </c>
      <c r="Q32" s="43">
        <v>4.07E-2</v>
      </c>
      <c r="R32" s="43">
        <v>4.0799999999999996E-2</v>
      </c>
      <c r="S32" s="43">
        <v>4.1000000000000002E-2</v>
      </c>
      <c r="T32" s="43">
        <v>4.0899999999999999E-2</v>
      </c>
      <c r="U32" s="43">
        <v>4.1200000000000001E-2</v>
      </c>
      <c r="V32" s="43">
        <v>4.1500000000000002E-2</v>
      </c>
      <c r="W32" s="43">
        <v>4.1799999999999997E-2</v>
      </c>
      <c r="X32" s="43">
        <v>4.2000000000000003E-2</v>
      </c>
      <c r="Y32" s="43">
        <v>4.2200000000000001E-2</v>
      </c>
      <c r="Z32" s="43">
        <v>4.2500000000000003E-2</v>
      </c>
      <c r="AA32" s="43">
        <v>4.2700000000000002E-2</v>
      </c>
      <c r="AB32" s="43">
        <v>4.2700000000000002E-2</v>
      </c>
      <c r="AC32" s="43">
        <v>4.2700000000000002E-2</v>
      </c>
      <c r="AD32" s="43">
        <v>4.2599999999999999E-2</v>
      </c>
      <c r="AE32" s="43">
        <v>4.2299999999999997E-2</v>
      </c>
      <c r="AF32" s="43">
        <v>4.2000000000000003E-2</v>
      </c>
      <c r="AG32" s="43">
        <v>4.19E-2</v>
      </c>
      <c r="AH32" s="43">
        <v>4.1700000000000001E-2</v>
      </c>
      <c r="AI32" s="43">
        <v>4.1500000000000002E-2</v>
      </c>
      <c r="AJ32" s="43">
        <v>4.1399999999999999E-2</v>
      </c>
      <c r="AK32" s="43">
        <v>4.1299999999999996E-2</v>
      </c>
      <c r="AL32" s="43">
        <v>4.1200000000000001E-2</v>
      </c>
      <c r="AM32" s="43">
        <v>4.1100000000000005E-2</v>
      </c>
      <c r="AN32" s="43">
        <v>4.1000000000000002E-2</v>
      </c>
      <c r="AO32" s="43">
        <v>4.0899999999999999E-2</v>
      </c>
      <c r="AP32" s="43">
        <v>4.0799999999999996E-2</v>
      </c>
      <c r="AQ32" s="43">
        <v>4.07E-2</v>
      </c>
      <c r="AR32" s="43">
        <v>4.0600000000000004E-2</v>
      </c>
      <c r="AS32" s="43">
        <v>4.0600000000000004E-2</v>
      </c>
      <c r="AT32" s="43">
        <v>4.0500000000000001E-2</v>
      </c>
      <c r="AU32" s="43">
        <v>4.0399999999999998E-2</v>
      </c>
      <c r="AV32" s="43">
        <v>4.0399999999999998E-2</v>
      </c>
      <c r="AW32" s="43">
        <v>4.0299999999999996E-2</v>
      </c>
      <c r="AX32" s="43">
        <v>4.0299999999999996E-2</v>
      </c>
      <c r="AY32" s="43">
        <v>4.02E-2</v>
      </c>
      <c r="AZ32" s="43">
        <v>4.02E-2</v>
      </c>
      <c r="BA32" s="43">
        <v>4.0100000000000004E-2</v>
      </c>
      <c r="BB32" s="43">
        <v>4.0100000000000004E-2</v>
      </c>
      <c r="BC32" s="43">
        <v>0.04</v>
      </c>
      <c r="BD32" s="43">
        <v>0.04</v>
      </c>
      <c r="BE32" s="43">
        <v>0.04</v>
      </c>
      <c r="BF32" s="43">
        <v>3.9899999999999998E-2</v>
      </c>
      <c r="BG32" s="43">
        <v>3.9899999999999998E-2</v>
      </c>
      <c r="BH32" s="43">
        <v>3.9899999999999998E-2</v>
      </c>
      <c r="BI32" s="43">
        <v>3.9799999999999995E-2</v>
      </c>
      <c r="BJ32" s="43">
        <v>3.9799999999999995E-2</v>
      </c>
      <c r="BK32" s="43">
        <v>3.9799999999999995E-2</v>
      </c>
      <c r="BL32" s="43">
        <v>3.9700000000000006E-2</v>
      </c>
    </row>
    <row r="33" spans="2:64" x14ac:dyDescent="0.25">
      <c r="C33" s="1" t="s">
        <v>213</v>
      </c>
      <c r="D33" s="43">
        <v>2.75E-2</v>
      </c>
      <c r="E33" s="43">
        <v>2.7800000000000002E-2</v>
      </c>
      <c r="F33" s="43">
        <v>2.81E-2</v>
      </c>
      <c r="G33" s="43">
        <v>2.8199999999999999E-2</v>
      </c>
      <c r="H33" s="43">
        <v>2.8500000000000001E-2</v>
      </c>
      <c r="I33" s="43">
        <v>2.8300000000000002E-2</v>
      </c>
      <c r="J33" s="43">
        <v>2.81E-2</v>
      </c>
      <c r="K33" s="43">
        <v>2.7800000000000002E-2</v>
      </c>
      <c r="L33" s="43">
        <v>2.7699999999999999E-2</v>
      </c>
      <c r="M33" s="43">
        <v>2.7800000000000002E-2</v>
      </c>
      <c r="N33" s="43">
        <v>2.81E-2</v>
      </c>
      <c r="O33" s="43">
        <v>2.8199999999999999E-2</v>
      </c>
      <c r="P33" s="43">
        <v>2.81E-2</v>
      </c>
      <c r="Q33" s="43">
        <v>2.8000000000000001E-2</v>
      </c>
      <c r="R33" s="43">
        <v>2.7699999999999999E-2</v>
      </c>
      <c r="S33" s="43">
        <v>2.75E-2</v>
      </c>
      <c r="T33" s="43">
        <v>2.7199999999999998E-2</v>
      </c>
      <c r="U33" s="43">
        <v>2.7E-2</v>
      </c>
      <c r="V33" s="43">
        <v>2.6699999999999998E-2</v>
      </c>
      <c r="W33" s="43">
        <v>2.64E-2</v>
      </c>
      <c r="X33" s="43">
        <v>2.6100000000000002E-2</v>
      </c>
      <c r="Y33" s="43">
        <v>2.58E-2</v>
      </c>
      <c r="Z33" s="43">
        <v>2.5399999999999999E-2</v>
      </c>
      <c r="AA33" s="43">
        <v>2.5100000000000001E-2</v>
      </c>
      <c r="AB33" s="43">
        <v>2.4799999999999999E-2</v>
      </c>
      <c r="AC33" s="43">
        <v>2.4500000000000001E-2</v>
      </c>
      <c r="AD33" s="43">
        <v>2.4199999999999999E-2</v>
      </c>
      <c r="AE33" s="43">
        <v>2.3899999999999998E-2</v>
      </c>
      <c r="AF33" s="43">
        <v>2.3600000000000003E-2</v>
      </c>
      <c r="AG33" s="43">
        <v>2.35E-2</v>
      </c>
      <c r="AH33" s="43">
        <v>2.3399999999999997E-2</v>
      </c>
      <c r="AI33" s="43">
        <v>2.3399999999999997E-2</v>
      </c>
      <c r="AJ33" s="43">
        <v>2.3300000000000001E-2</v>
      </c>
      <c r="AK33" s="43">
        <v>2.3199999999999998E-2</v>
      </c>
      <c r="AL33" s="43">
        <v>2.3100000000000002E-2</v>
      </c>
      <c r="AM33" s="43">
        <v>2.3E-2</v>
      </c>
      <c r="AN33" s="43">
        <v>2.29E-2</v>
      </c>
      <c r="AO33" s="43">
        <v>2.2800000000000001E-2</v>
      </c>
      <c r="AP33" s="43">
        <v>2.2699999999999998E-2</v>
      </c>
      <c r="AQ33" s="43">
        <v>2.2600000000000002E-2</v>
      </c>
      <c r="AR33" s="43">
        <v>2.2499999999999999E-2</v>
      </c>
      <c r="AS33" s="43">
        <v>2.24E-2</v>
      </c>
      <c r="AT33" s="43">
        <v>2.23E-2</v>
      </c>
      <c r="AU33" s="43">
        <v>2.2200000000000001E-2</v>
      </c>
      <c r="AV33" s="43">
        <v>2.2100000000000002E-2</v>
      </c>
      <c r="AW33" s="43">
        <v>2.1999999999999999E-2</v>
      </c>
      <c r="AX33" s="43">
        <v>2.18E-2</v>
      </c>
      <c r="AY33" s="43">
        <v>2.1700000000000001E-2</v>
      </c>
      <c r="AZ33" s="43">
        <v>2.1600000000000001E-2</v>
      </c>
      <c r="BA33" s="43">
        <v>2.1499999999999998E-2</v>
      </c>
      <c r="BB33" s="43">
        <v>2.1399999999999999E-2</v>
      </c>
      <c r="BC33" s="43">
        <v>2.12E-2</v>
      </c>
      <c r="BD33" s="43">
        <v>2.1100000000000001E-2</v>
      </c>
      <c r="BE33" s="43">
        <v>2.1000000000000001E-2</v>
      </c>
      <c r="BF33" s="43">
        <v>2.0899999999999998E-2</v>
      </c>
      <c r="BG33" s="43">
        <v>2.07E-2</v>
      </c>
      <c r="BH33" s="43">
        <v>2.06E-2</v>
      </c>
      <c r="BI33" s="43">
        <v>2.0500000000000001E-2</v>
      </c>
      <c r="BJ33" s="43">
        <v>2.0300000000000002E-2</v>
      </c>
      <c r="BK33" s="43">
        <v>2.0199999999999999E-2</v>
      </c>
      <c r="BL33" s="43">
        <v>2.01E-2</v>
      </c>
    </row>
    <row r="34" spans="2:64" x14ac:dyDescent="0.25">
      <c r="C34" s="1" t="s">
        <v>214</v>
      </c>
      <c r="D34" s="43">
        <v>0.11899999999999999</v>
      </c>
      <c r="E34" s="43">
        <v>0.1227</v>
      </c>
      <c r="F34" s="43">
        <v>0.1263</v>
      </c>
      <c r="G34" s="43">
        <v>0.13009999999999999</v>
      </c>
      <c r="H34" s="43">
        <v>0.12740000000000001</v>
      </c>
      <c r="I34" s="43">
        <v>0.13069999999999998</v>
      </c>
      <c r="J34" s="43">
        <v>0.1341</v>
      </c>
      <c r="K34" s="43">
        <v>0.13700000000000001</v>
      </c>
      <c r="L34" s="43">
        <v>0.13930000000000001</v>
      </c>
      <c r="M34" s="43">
        <v>0.1419</v>
      </c>
      <c r="N34" s="43">
        <v>0.14460000000000001</v>
      </c>
      <c r="O34" s="43">
        <v>0.1472</v>
      </c>
      <c r="P34" s="43">
        <v>0.14949999999999999</v>
      </c>
      <c r="Q34" s="43">
        <v>0.14749999999999999</v>
      </c>
      <c r="R34" s="43">
        <v>0.1489</v>
      </c>
      <c r="S34" s="43">
        <v>0.15030000000000002</v>
      </c>
      <c r="T34" s="43">
        <v>0.1477</v>
      </c>
      <c r="U34" s="43">
        <v>0.14730000000000001</v>
      </c>
      <c r="V34" s="43">
        <v>0.14510000000000001</v>
      </c>
      <c r="W34" s="43">
        <v>0.1431</v>
      </c>
      <c r="X34" s="43">
        <v>0.13919999999999999</v>
      </c>
      <c r="Y34" s="43">
        <v>0.1348</v>
      </c>
      <c r="Z34" s="43">
        <v>0.1326</v>
      </c>
      <c r="AA34" s="43">
        <v>0.1295</v>
      </c>
      <c r="AB34" s="43">
        <v>0.12670000000000001</v>
      </c>
      <c r="AC34" s="43">
        <v>0.12479999999999999</v>
      </c>
      <c r="AD34" s="43">
        <v>0.1221</v>
      </c>
      <c r="AE34" s="43">
        <v>0.1226</v>
      </c>
      <c r="AF34" s="43">
        <v>0.12129999999999999</v>
      </c>
      <c r="AG34" s="43">
        <v>0.12090000000000001</v>
      </c>
      <c r="AH34" s="43">
        <v>0.1206</v>
      </c>
      <c r="AI34" s="43">
        <v>0.12040000000000001</v>
      </c>
      <c r="AJ34" s="43">
        <v>0.12029999999999999</v>
      </c>
      <c r="AK34" s="43">
        <v>0.1201</v>
      </c>
      <c r="AL34" s="43">
        <v>0.12</v>
      </c>
      <c r="AM34" s="43">
        <v>0.11990000000000001</v>
      </c>
      <c r="AN34" s="43">
        <v>0.1197</v>
      </c>
      <c r="AO34" s="43">
        <v>0.1196</v>
      </c>
      <c r="AP34" s="43">
        <v>0.11940000000000001</v>
      </c>
      <c r="AQ34" s="43">
        <v>0.1193</v>
      </c>
      <c r="AR34" s="43">
        <v>0.1192</v>
      </c>
      <c r="AS34" s="43">
        <v>0.1191</v>
      </c>
      <c r="AT34" s="43">
        <v>0.1191</v>
      </c>
      <c r="AU34" s="43">
        <v>0.11899999999999999</v>
      </c>
      <c r="AV34" s="43">
        <v>0.11890000000000001</v>
      </c>
      <c r="AW34" s="43">
        <v>0.11890000000000001</v>
      </c>
      <c r="AX34" s="43">
        <v>0.1188</v>
      </c>
      <c r="AY34" s="43">
        <v>0.1188</v>
      </c>
      <c r="AZ34" s="43">
        <v>0.1188</v>
      </c>
      <c r="BA34" s="43">
        <v>0.1187</v>
      </c>
      <c r="BB34" s="43">
        <v>0.1186</v>
      </c>
      <c r="BC34" s="43">
        <v>0.11849999999999999</v>
      </c>
      <c r="BD34" s="43">
        <v>0.1183</v>
      </c>
      <c r="BE34" s="43">
        <v>0.1182</v>
      </c>
      <c r="BF34" s="43">
        <v>0.11799999999999999</v>
      </c>
      <c r="BG34" s="43">
        <v>0.1178</v>
      </c>
      <c r="BH34" s="43">
        <v>0.1176</v>
      </c>
      <c r="BI34" s="43">
        <v>0.1173</v>
      </c>
      <c r="BJ34" s="43">
        <v>0.11700000000000001</v>
      </c>
      <c r="BK34" s="43">
        <v>0.1167</v>
      </c>
      <c r="BL34" s="43">
        <v>0.1163</v>
      </c>
    </row>
    <row r="35" spans="2:64" x14ac:dyDescent="0.25">
      <c r="C35" s="1" t="s">
        <v>120</v>
      </c>
      <c r="D35" s="43">
        <v>1.4E-2</v>
      </c>
      <c r="E35" s="43">
        <v>1.43E-2</v>
      </c>
      <c r="F35" s="43">
        <v>1.3699999999999999E-2</v>
      </c>
      <c r="G35" s="43">
        <v>1.3900000000000001E-2</v>
      </c>
      <c r="H35" s="43">
        <v>1.3599999999999999E-2</v>
      </c>
      <c r="I35" s="43">
        <v>1.3300000000000001E-2</v>
      </c>
      <c r="J35" s="43">
        <v>1.3900000000000001E-2</v>
      </c>
      <c r="K35" s="43">
        <v>1.4E-2</v>
      </c>
      <c r="L35" s="43">
        <v>1.3699999999999999E-2</v>
      </c>
      <c r="M35" s="43">
        <v>1.41E-2</v>
      </c>
      <c r="N35" s="43">
        <v>1.34E-2</v>
      </c>
      <c r="O35" s="43">
        <v>1.3800000000000002E-2</v>
      </c>
      <c r="P35" s="43">
        <v>1.2500000000000001E-2</v>
      </c>
      <c r="Q35" s="43">
        <v>1.2500000000000001E-2</v>
      </c>
      <c r="R35" s="43">
        <v>1.3099999999999999E-2</v>
      </c>
      <c r="S35" s="43">
        <v>1.2699999999999999E-2</v>
      </c>
      <c r="T35" s="43">
        <v>1.23E-2</v>
      </c>
      <c r="U35" s="43">
        <v>1.2699999999999999E-2</v>
      </c>
      <c r="V35" s="43">
        <v>1.29E-2</v>
      </c>
      <c r="W35" s="43">
        <v>1.1900000000000001E-2</v>
      </c>
      <c r="X35" s="43">
        <v>1.2800000000000001E-2</v>
      </c>
      <c r="Y35" s="43">
        <v>1.2199999999999999E-2</v>
      </c>
      <c r="Z35" s="43">
        <v>1.24E-2</v>
      </c>
      <c r="AA35" s="43">
        <v>1.2500000000000001E-2</v>
      </c>
      <c r="AB35" s="43">
        <v>1.23E-2</v>
      </c>
      <c r="AC35" s="43">
        <v>1.32E-2</v>
      </c>
      <c r="AD35" s="43">
        <v>1.29E-2</v>
      </c>
      <c r="AE35" s="43">
        <v>1.34E-2</v>
      </c>
      <c r="AF35" s="43">
        <v>1.3699999999999999E-2</v>
      </c>
      <c r="AG35" s="43">
        <v>1.41E-2</v>
      </c>
      <c r="AH35" s="43">
        <v>1.34E-2</v>
      </c>
      <c r="AI35" s="43">
        <v>1.3599999999999999E-2</v>
      </c>
      <c r="AJ35" s="43">
        <v>1.3699999999999999E-2</v>
      </c>
      <c r="AK35" s="43">
        <v>1.3900000000000001E-2</v>
      </c>
      <c r="AL35" s="43">
        <v>1.4E-2</v>
      </c>
      <c r="AM35" s="43">
        <v>1.41E-2</v>
      </c>
      <c r="AN35" s="43">
        <v>1.43E-2</v>
      </c>
      <c r="AO35" s="43">
        <v>1.44E-2</v>
      </c>
      <c r="AP35" s="43">
        <v>1.46E-2</v>
      </c>
      <c r="AQ35" s="43">
        <v>1.47E-2</v>
      </c>
      <c r="AR35" s="43">
        <v>1.4800000000000001E-2</v>
      </c>
      <c r="AS35" s="43">
        <v>1.3900000000000001E-2</v>
      </c>
      <c r="AT35" s="43">
        <v>1.3900000000000001E-2</v>
      </c>
      <c r="AU35" s="43">
        <v>1.4E-2</v>
      </c>
      <c r="AV35" s="43">
        <v>1.41E-2</v>
      </c>
      <c r="AW35" s="43">
        <v>1.41E-2</v>
      </c>
      <c r="AX35" s="43">
        <v>1.4199999999999999E-2</v>
      </c>
      <c r="AY35" s="43">
        <v>1.4199999999999999E-2</v>
      </c>
      <c r="AZ35" s="43">
        <v>1.4199999999999999E-2</v>
      </c>
      <c r="BA35" s="43">
        <v>1.43E-2</v>
      </c>
      <c r="BB35" s="43">
        <v>1.44E-2</v>
      </c>
      <c r="BC35" s="43">
        <v>1.4500000000000001E-2</v>
      </c>
      <c r="BD35" s="43">
        <v>1.47E-2</v>
      </c>
      <c r="BE35" s="43">
        <v>1.4800000000000001E-2</v>
      </c>
      <c r="BF35" s="43">
        <v>1.4999999999999999E-2</v>
      </c>
      <c r="BG35" s="43">
        <v>1.52E-2</v>
      </c>
      <c r="BH35" s="43">
        <v>1.44E-2</v>
      </c>
      <c r="BI35" s="43">
        <v>1.47E-2</v>
      </c>
      <c r="BJ35" s="43">
        <v>1.4999999999999999E-2</v>
      </c>
      <c r="BK35" s="43">
        <v>1.43E-2</v>
      </c>
      <c r="BL35" s="43">
        <v>1.47E-2</v>
      </c>
    </row>
    <row r="36" spans="2:64" x14ac:dyDescent="0.25">
      <c r="C36" s="1" t="s">
        <v>173</v>
      </c>
      <c r="D36" s="43">
        <v>0.13300000000000001</v>
      </c>
      <c r="E36" s="43">
        <v>0.13700000000000001</v>
      </c>
      <c r="F36" s="43">
        <v>0.14000000000000001</v>
      </c>
      <c r="G36" s="43">
        <v>0.14399999999999999</v>
      </c>
      <c r="H36" s="43">
        <v>0.14099999999999999</v>
      </c>
      <c r="I36" s="43">
        <v>0.14399999999999999</v>
      </c>
      <c r="J36" s="43">
        <v>0.14799999999999999</v>
      </c>
      <c r="K36" s="43">
        <v>0.151</v>
      </c>
      <c r="L36" s="43">
        <v>0.153</v>
      </c>
      <c r="M36" s="43">
        <v>0.156</v>
      </c>
      <c r="N36" s="43">
        <v>0.158</v>
      </c>
      <c r="O36" s="43">
        <v>0.161</v>
      </c>
      <c r="P36" s="43">
        <v>0.16200000000000001</v>
      </c>
      <c r="Q36" s="43">
        <v>0.16</v>
      </c>
      <c r="R36" s="43">
        <v>0.16200000000000001</v>
      </c>
      <c r="S36" s="43">
        <v>0.16300000000000001</v>
      </c>
      <c r="T36" s="43">
        <v>0.16</v>
      </c>
      <c r="U36" s="43">
        <v>0.16</v>
      </c>
      <c r="V36" s="43">
        <v>0.158</v>
      </c>
      <c r="W36" s="43">
        <v>0.155</v>
      </c>
      <c r="X36" s="43">
        <v>0.152</v>
      </c>
      <c r="Y36" s="43">
        <v>0.14699999999999999</v>
      </c>
      <c r="Z36" s="43">
        <v>0.14499999999999999</v>
      </c>
      <c r="AA36" s="43">
        <v>0.14199999999999999</v>
      </c>
      <c r="AB36" s="43">
        <v>0.13900000000000001</v>
      </c>
      <c r="AC36" s="43">
        <v>0.13800000000000001</v>
      </c>
      <c r="AD36" s="43">
        <v>0.13500000000000001</v>
      </c>
      <c r="AE36" s="43">
        <v>0.13600000000000001</v>
      </c>
      <c r="AF36" s="43">
        <v>0.13500000000000001</v>
      </c>
      <c r="AG36" s="43">
        <v>0.13500000000000001</v>
      </c>
      <c r="AH36" s="43">
        <v>0.13400000000000001</v>
      </c>
      <c r="AI36" s="43">
        <v>0.13400000000000001</v>
      </c>
      <c r="AJ36" s="43">
        <v>0.13400000000000001</v>
      </c>
      <c r="AK36" s="43">
        <v>0.13400000000000001</v>
      </c>
      <c r="AL36" s="43">
        <v>0.13400000000000001</v>
      </c>
      <c r="AM36" s="43">
        <v>0.13400000000000001</v>
      </c>
      <c r="AN36" s="43">
        <v>0.13400000000000001</v>
      </c>
      <c r="AO36" s="43">
        <v>0.13400000000000001</v>
      </c>
      <c r="AP36" s="43">
        <v>0.13400000000000001</v>
      </c>
      <c r="AQ36" s="43">
        <v>0.13400000000000001</v>
      </c>
      <c r="AR36" s="43">
        <v>0.13400000000000001</v>
      </c>
      <c r="AS36" s="43">
        <v>0.13300000000000001</v>
      </c>
      <c r="AT36" s="43">
        <v>0.13300000000000001</v>
      </c>
      <c r="AU36" s="43">
        <v>0.13300000000000001</v>
      </c>
      <c r="AV36" s="43">
        <v>0.13300000000000001</v>
      </c>
      <c r="AW36" s="43">
        <v>0.13300000000000001</v>
      </c>
      <c r="AX36" s="43">
        <v>0.13300000000000001</v>
      </c>
      <c r="AY36" s="43">
        <v>0.13300000000000001</v>
      </c>
      <c r="AZ36" s="43">
        <v>0.13300000000000001</v>
      </c>
      <c r="BA36" s="43">
        <v>0.13300000000000001</v>
      </c>
      <c r="BB36" s="43">
        <v>0.13300000000000001</v>
      </c>
      <c r="BC36" s="43">
        <v>0.13300000000000001</v>
      </c>
      <c r="BD36" s="43">
        <v>0.13300000000000001</v>
      </c>
      <c r="BE36" s="43">
        <v>0.13300000000000001</v>
      </c>
      <c r="BF36" s="43">
        <v>0.13300000000000001</v>
      </c>
      <c r="BG36" s="43">
        <v>0.13300000000000001</v>
      </c>
      <c r="BH36" s="43">
        <v>0.13200000000000001</v>
      </c>
      <c r="BI36" s="43">
        <v>0.13200000000000001</v>
      </c>
      <c r="BJ36" s="43">
        <v>0.13200000000000001</v>
      </c>
      <c r="BK36" s="43">
        <v>0.13100000000000001</v>
      </c>
      <c r="BL36" s="43">
        <v>0.13100000000000001</v>
      </c>
    </row>
    <row r="38" spans="2:64" s="23" customFormat="1" x14ac:dyDescent="0.25">
      <c r="B38" s="28" t="s">
        <v>14</v>
      </c>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row>
    <row r="39" spans="2:64" x14ac:dyDescent="0.25">
      <c r="B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row>
    <row r="40" spans="2:64" ht="120" x14ac:dyDescent="0.25">
      <c r="B40" s="8" t="str">
        <f>"1."</f>
        <v>1.</v>
      </c>
      <c r="C40" s="9" t="s">
        <v>76</v>
      </c>
    </row>
  </sheetData>
  <mergeCells count="1">
    <mergeCell ref="B4:E4"/>
  </mergeCells>
  <hyperlinks>
    <hyperlink ref="B13" location="'Chapter 9'!A39" display="See note 1" xr:uid="{B9CEA06F-740E-4C0A-B720-C674582831D7}"/>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4B9E-059E-4851-830D-75D5FA7EB822}">
  <dimension ref="B2:AR6"/>
  <sheetViews>
    <sheetView zoomScaleNormal="100" workbookViewId="0"/>
  </sheetViews>
  <sheetFormatPr defaultColWidth="8.7109375" defaultRowHeight="15" x14ac:dyDescent="0.25"/>
  <cols>
    <col min="1" max="16384" width="8.7109375" style="1"/>
  </cols>
  <sheetData>
    <row r="2" spans="2:44" s="24" customFormat="1" x14ac:dyDescent="0.25">
      <c r="B2" s="25" t="s">
        <v>74</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4" spans="2:44" ht="290.45" customHeight="1" x14ac:dyDescent="0.25"/>
    <row r="6" spans="2:44" x14ac:dyDescent="0.25">
      <c r="B6" s="1" t="s">
        <v>217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9EA4A-2B6D-464E-966E-843EE473DAF0}">
  <dimension ref="B2:BL63"/>
  <sheetViews>
    <sheetView zoomScaleNormal="100" workbookViewId="0"/>
  </sheetViews>
  <sheetFormatPr defaultColWidth="8.7109375" defaultRowHeight="15" x14ac:dyDescent="0.25"/>
  <cols>
    <col min="1" max="1" width="6.85546875" style="1" customWidth="1"/>
    <col min="2" max="2" width="8.5703125" style="1" customWidth="1"/>
    <col min="3" max="3" width="60.140625" style="1" bestFit="1" customWidth="1"/>
    <col min="4" max="16384" width="8.7109375" style="1"/>
  </cols>
  <sheetData>
    <row r="2" spans="2:44" s="24" customFormat="1" x14ac:dyDescent="0.25">
      <c r="B2" s="25" t="s">
        <v>82</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4" spans="2:44" ht="237" customHeight="1" x14ac:dyDescent="0.25"/>
    <row r="5" spans="2:44" ht="252.6" customHeight="1" x14ac:dyDescent="0.25"/>
    <row r="6" spans="2:44" ht="60.95" customHeight="1" x14ac:dyDescent="0.25"/>
    <row r="8" spans="2:44" x14ac:dyDescent="0.25">
      <c r="B8" s="2" t="s">
        <v>13</v>
      </c>
      <c r="D8" s="2">
        <v>2010</v>
      </c>
      <c r="E8" s="2">
        <v>2011</v>
      </c>
      <c r="F8" s="2">
        <v>2012</v>
      </c>
      <c r="G8" s="2">
        <v>2013</v>
      </c>
      <c r="H8" s="2">
        <v>2014</v>
      </c>
      <c r="I8" s="2">
        <v>2015</v>
      </c>
      <c r="J8" s="2">
        <v>2016</v>
      </c>
      <c r="K8" s="2">
        <v>2017</v>
      </c>
      <c r="L8" s="2">
        <v>2018</v>
      </c>
      <c r="M8" s="2">
        <v>2019</v>
      </c>
      <c r="N8" s="2">
        <v>2020</v>
      </c>
      <c r="O8" s="2">
        <v>2021</v>
      </c>
      <c r="P8" s="2">
        <v>2022</v>
      </c>
      <c r="Q8" s="2">
        <v>2023</v>
      </c>
      <c r="R8" s="2">
        <v>2024</v>
      </c>
      <c r="S8" s="2">
        <v>2025</v>
      </c>
      <c r="T8" s="2">
        <v>2026</v>
      </c>
      <c r="U8" s="2">
        <v>2027</v>
      </c>
      <c r="V8" s="2">
        <v>2028</v>
      </c>
      <c r="W8" s="2">
        <v>2029</v>
      </c>
      <c r="X8" s="2">
        <v>2030</v>
      </c>
      <c r="Y8" s="2">
        <v>2031</v>
      </c>
      <c r="Z8" s="2">
        <v>2032</v>
      </c>
      <c r="AA8" s="2">
        <v>2033</v>
      </c>
      <c r="AB8" s="2">
        <v>2034</v>
      </c>
      <c r="AC8" s="2">
        <v>2035</v>
      </c>
      <c r="AD8" s="2">
        <v>2036</v>
      </c>
      <c r="AE8" s="2">
        <v>2037</v>
      </c>
      <c r="AF8" s="2">
        <v>2038</v>
      </c>
      <c r="AG8" s="2">
        <v>2039</v>
      </c>
      <c r="AH8" s="2">
        <v>2040</v>
      </c>
      <c r="AI8" s="2">
        <v>2041</v>
      </c>
      <c r="AJ8" s="2">
        <v>2042</v>
      </c>
      <c r="AK8" s="2">
        <v>2043</v>
      </c>
      <c r="AL8" s="2">
        <v>2044</v>
      </c>
      <c r="AM8" s="2">
        <v>2045</v>
      </c>
      <c r="AN8" s="2">
        <v>2046</v>
      </c>
      <c r="AO8" s="2">
        <v>2047</v>
      </c>
      <c r="AP8" s="2">
        <v>2048</v>
      </c>
      <c r="AQ8" s="2">
        <v>2049</v>
      </c>
      <c r="AR8" s="2">
        <v>2050</v>
      </c>
    </row>
    <row r="9" spans="2:44" x14ac:dyDescent="0.25">
      <c r="C9" s="1" t="s">
        <v>260</v>
      </c>
      <c r="D9" s="5">
        <v>30.740160027686482</v>
      </c>
      <c r="E9" s="5">
        <v>28.816029188482801</v>
      </c>
      <c r="F9" s="5">
        <v>32.083770292988113</v>
      </c>
      <c r="G9" s="5">
        <v>33.4958657755069</v>
      </c>
      <c r="H9" s="5">
        <v>31.589778578201084</v>
      </c>
      <c r="I9" s="5">
        <v>32.002312186153333</v>
      </c>
      <c r="J9" s="5">
        <v>30.946644292875945</v>
      </c>
      <c r="K9" s="5">
        <v>34.646109714866157</v>
      </c>
      <c r="L9" s="5">
        <v>36.253073362868449</v>
      </c>
      <c r="M9" s="5">
        <v>39.644761686732757</v>
      </c>
      <c r="N9" s="5">
        <v>38.716117724861604</v>
      </c>
      <c r="O9" s="5">
        <v>39.736923691691622</v>
      </c>
      <c r="P9" s="5">
        <v>40.184702570221575</v>
      </c>
      <c r="Q9" s="5">
        <v>39.905707129659262</v>
      </c>
      <c r="R9" s="5">
        <v>38.876636202460986</v>
      </c>
      <c r="S9" s="5">
        <v>37.859944372134137</v>
      </c>
      <c r="T9" s="5">
        <v>36.60976831863033</v>
      </c>
      <c r="U9" s="5">
        <v>34.997726595728324</v>
      </c>
      <c r="V9" s="5">
        <v>33.490284321292989</v>
      </c>
      <c r="W9" s="5">
        <v>32.032200889816771</v>
      </c>
      <c r="X9" s="5">
        <v>31.431477202048573</v>
      </c>
      <c r="Y9" s="5">
        <v>30.884477026649787</v>
      </c>
      <c r="Z9" s="5">
        <v>30.100688230955448</v>
      </c>
      <c r="AA9" s="5">
        <v>29.470984265338551</v>
      </c>
      <c r="AB9" s="5">
        <v>28.669738483589441</v>
      </c>
      <c r="AC9" s="5">
        <v>27.371329730102698</v>
      </c>
      <c r="AD9" s="5">
        <v>25.948347850780152</v>
      </c>
      <c r="AE9" s="5">
        <v>23.847152436672136</v>
      </c>
      <c r="AF9" s="5">
        <v>22.28261390600812</v>
      </c>
      <c r="AG9" s="5">
        <v>20.653942096683341</v>
      </c>
      <c r="AH9" s="5">
        <v>19.023130651733435</v>
      </c>
      <c r="AI9" s="5">
        <v>17.647689412819314</v>
      </c>
      <c r="AJ9" s="5">
        <v>16.512488625165233</v>
      </c>
      <c r="AK9" s="5">
        <v>15.410673709565341</v>
      </c>
      <c r="AL9" s="5">
        <v>14.256934336245052</v>
      </c>
      <c r="AM9" s="5">
        <v>12.937542957966219</v>
      </c>
      <c r="AN9" s="5">
        <v>11.581949325831742</v>
      </c>
      <c r="AO9" s="5">
        <v>10.225157602283113</v>
      </c>
      <c r="AP9" s="5">
        <v>8.8940935182050307</v>
      </c>
      <c r="AQ9" s="5">
        <v>7.5941143739113759</v>
      </c>
      <c r="AR9" s="5">
        <v>6.3263918274971767</v>
      </c>
    </row>
    <row r="10" spans="2:44" x14ac:dyDescent="0.25">
      <c r="C10" s="1" t="s">
        <v>0</v>
      </c>
      <c r="L10" s="5">
        <v>36.253073362868449</v>
      </c>
      <c r="M10" s="5">
        <v>39.650345978338777</v>
      </c>
      <c r="N10" s="5">
        <v>38.58475912728688</v>
      </c>
      <c r="O10" s="5">
        <v>39.275405692202085</v>
      </c>
      <c r="P10" s="5">
        <v>39.0566141196582</v>
      </c>
      <c r="Q10" s="5">
        <v>38.366656972077948</v>
      </c>
      <c r="R10" s="5">
        <v>37.038754445728891</v>
      </c>
      <c r="S10" s="5">
        <v>35.60556690635773</v>
      </c>
      <c r="T10" s="5">
        <v>33.528836001566177</v>
      </c>
      <c r="U10" s="5">
        <v>31.386907612289953</v>
      </c>
      <c r="V10" s="5">
        <v>28.916904432162649</v>
      </c>
      <c r="W10" s="5">
        <v>26.229257031399261</v>
      </c>
      <c r="X10" s="5">
        <v>24.223859757288231</v>
      </c>
      <c r="Y10" s="5">
        <v>21.949871209301275</v>
      </c>
      <c r="Z10" s="5">
        <v>19.818592083483463</v>
      </c>
      <c r="AA10" s="5">
        <v>17.900525234155431</v>
      </c>
      <c r="AB10" s="5">
        <v>15.729180521915277</v>
      </c>
      <c r="AC10" s="5">
        <v>13.117805902062409</v>
      </c>
    </row>
    <row r="11" spans="2:44" x14ac:dyDescent="0.25">
      <c r="C11" s="1" t="s">
        <v>8</v>
      </c>
      <c r="AR11" s="1">
        <v>0</v>
      </c>
    </row>
    <row r="13" spans="2:44" x14ac:dyDescent="0.25">
      <c r="B13" s="2" t="s">
        <v>5</v>
      </c>
      <c r="D13" s="2">
        <v>2010</v>
      </c>
      <c r="E13" s="2">
        <v>2011</v>
      </c>
      <c r="F13" s="2">
        <v>2012</v>
      </c>
      <c r="G13" s="2">
        <v>2013</v>
      </c>
      <c r="H13" s="2">
        <v>2014</v>
      </c>
      <c r="I13" s="2">
        <v>2015</v>
      </c>
      <c r="J13" s="2">
        <v>2016</v>
      </c>
      <c r="K13" s="2">
        <v>2017</v>
      </c>
      <c r="L13" s="2">
        <v>2018</v>
      </c>
      <c r="M13" s="2">
        <v>2019</v>
      </c>
      <c r="N13" s="2">
        <v>2020</v>
      </c>
      <c r="O13" s="2">
        <v>2021</v>
      </c>
      <c r="P13" s="2">
        <v>2022</v>
      </c>
      <c r="Q13" s="2">
        <v>2023</v>
      </c>
      <c r="R13" s="2">
        <v>2024</v>
      </c>
      <c r="S13" s="2">
        <v>2025</v>
      </c>
      <c r="T13" s="2">
        <v>2026</v>
      </c>
      <c r="U13" s="2">
        <v>2027</v>
      </c>
      <c r="V13" s="2">
        <v>2028</v>
      </c>
      <c r="W13" s="2">
        <v>2029</v>
      </c>
      <c r="X13" s="2">
        <v>2030</v>
      </c>
      <c r="Y13" s="2">
        <v>2031</v>
      </c>
      <c r="Z13" s="2">
        <v>2032</v>
      </c>
      <c r="AA13" s="2">
        <v>2033</v>
      </c>
      <c r="AB13" s="2">
        <v>2034</v>
      </c>
      <c r="AC13" s="2">
        <v>2035</v>
      </c>
      <c r="AD13" s="2">
        <v>2036</v>
      </c>
      <c r="AE13" s="2">
        <v>2037</v>
      </c>
      <c r="AF13" s="2">
        <v>2038</v>
      </c>
      <c r="AG13" s="2">
        <v>2039</v>
      </c>
      <c r="AH13" s="2">
        <v>2040</v>
      </c>
      <c r="AI13" s="2">
        <v>2041</v>
      </c>
      <c r="AJ13" s="2">
        <v>2042</v>
      </c>
      <c r="AK13" s="2">
        <v>2043</v>
      </c>
      <c r="AL13" s="2">
        <v>2044</v>
      </c>
      <c r="AM13" s="2">
        <v>2045</v>
      </c>
      <c r="AN13" s="2">
        <v>2046</v>
      </c>
      <c r="AO13" s="2">
        <v>2047</v>
      </c>
      <c r="AP13" s="2">
        <v>2048</v>
      </c>
      <c r="AQ13" s="2">
        <v>2049</v>
      </c>
      <c r="AR13" s="2">
        <v>2050</v>
      </c>
    </row>
    <row r="14" spans="2:44" x14ac:dyDescent="0.25">
      <c r="C14" s="1" t="s">
        <v>260</v>
      </c>
      <c r="D14" s="6">
        <v>1.301443994289917</v>
      </c>
      <c r="E14" s="6">
        <v>1.3105044678738889</v>
      </c>
      <c r="F14" s="6">
        <v>1.328561371024304</v>
      </c>
      <c r="G14" s="6">
        <v>1.3368624384649066</v>
      </c>
      <c r="H14" s="6">
        <v>1.3429158969727828</v>
      </c>
      <c r="I14" s="6">
        <v>1.3243086529694701</v>
      </c>
      <c r="J14" s="6">
        <v>1.3105003583245767</v>
      </c>
      <c r="K14" s="6">
        <v>1.3107531971789497</v>
      </c>
      <c r="L14" s="6">
        <v>1.3159608956357374</v>
      </c>
      <c r="M14" s="6">
        <v>1.2992792179362267</v>
      </c>
      <c r="N14" s="6">
        <v>1.2863429662877179</v>
      </c>
      <c r="O14" s="6">
        <v>1.2756292592020642</v>
      </c>
      <c r="P14" s="6">
        <v>1.264310927931964</v>
      </c>
      <c r="Q14" s="6">
        <v>1.2546905193055202</v>
      </c>
      <c r="R14" s="6">
        <v>1.2447460851756411</v>
      </c>
      <c r="S14" s="6">
        <v>1.2404502188470656</v>
      </c>
      <c r="T14" s="6">
        <v>1.2370038268728341</v>
      </c>
      <c r="U14" s="6">
        <v>1.2327481206389377</v>
      </c>
      <c r="V14" s="6">
        <v>1.2290667768483718</v>
      </c>
      <c r="W14" s="6">
        <v>1.2255911379228863</v>
      </c>
      <c r="X14" s="6">
        <v>1.2214420442221092</v>
      </c>
      <c r="Y14" s="6">
        <v>1.2194612054493204</v>
      </c>
      <c r="Z14" s="6">
        <v>1.216266964277819</v>
      </c>
      <c r="AA14" s="6">
        <v>1.2137483475323798</v>
      </c>
      <c r="AB14" s="6">
        <v>1.2108862990988414</v>
      </c>
      <c r="AC14" s="6">
        <v>1.2076376344048128</v>
      </c>
      <c r="AD14" s="6">
        <v>1.2047990323131896</v>
      </c>
      <c r="AE14" s="6">
        <v>1.2015801806051776</v>
      </c>
      <c r="AF14" s="6">
        <v>1.1988733159405895</v>
      </c>
      <c r="AG14" s="6">
        <v>1.1948798759537134</v>
      </c>
      <c r="AH14" s="6">
        <v>1.1916127678068347</v>
      </c>
      <c r="AI14" s="6">
        <v>1.1880657531792325</v>
      </c>
      <c r="AJ14" s="6">
        <v>1.1839124900472051</v>
      </c>
      <c r="AK14" s="6">
        <v>1.1804489705036834</v>
      </c>
      <c r="AL14" s="6">
        <v>1.1766022780353069</v>
      </c>
      <c r="AM14" s="6">
        <v>1.1725459516392558</v>
      </c>
      <c r="AN14" s="6">
        <v>1.16804916166216</v>
      </c>
      <c r="AO14" s="6">
        <v>1.1641614476773072</v>
      </c>
      <c r="AP14" s="6">
        <v>1.1597380437708744</v>
      </c>
      <c r="AQ14" s="6">
        <v>1.1556178219919786</v>
      </c>
      <c r="AR14" s="6">
        <v>1.1539883701743849</v>
      </c>
    </row>
    <row r="15" spans="2:44" x14ac:dyDescent="0.25">
      <c r="C15" s="1" t="s">
        <v>0</v>
      </c>
      <c r="L15" s="6">
        <v>1.3159608956357374</v>
      </c>
      <c r="M15" s="6">
        <v>1.2998668363807349</v>
      </c>
      <c r="N15" s="6">
        <v>1.2875356551350159</v>
      </c>
      <c r="O15" s="6">
        <v>1.2697965355685941</v>
      </c>
      <c r="P15" s="6">
        <v>1.2536061750851313</v>
      </c>
      <c r="Q15" s="6">
        <v>1.2385092058394294</v>
      </c>
      <c r="R15" s="6">
        <v>1.2224499056823699</v>
      </c>
      <c r="S15" s="6">
        <v>1.2057045922653424</v>
      </c>
      <c r="T15" s="6">
        <v>1.1929740001039322</v>
      </c>
      <c r="U15" s="6">
        <v>1.1797414539413922</v>
      </c>
      <c r="V15" s="6">
        <v>1.1662562362380373</v>
      </c>
      <c r="W15" s="6">
        <v>1.1524383817977299</v>
      </c>
      <c r="X15" s="6">
        <v>1.138176231682662</v>
      </c>
      <c r="Y15" s="6">
        <v>1.1281262543955333</v>
      </c>
      <c r="Z15" s="6">
        <v>1.1170545858743721</v>
      </c>
      <c r="AA15" s="6">
        <v>1.1060235620770553</v>
      </c>
      <c r="AB15" s="6">
        <v>1.0952793467219795</v>
      </c>
      <c r="AC15" s="6">
        <v>1.084153321165698</v>
      </c>
      <c r="AD15" s="7"/>
      <c r="AE15" s="7"/>
      <c r="AF15" s="7"/>
      <c r="AG15" s="7"/>
      <c r="AH15" s="7"/>
      <c r="AI15" s="7"/>
      <c r="AJ15" s="7"/>
      <c r="AK15" s="7"/>
      <c r="AL15" s="7"/>
      <c r="AM15" s="7"/>
      <c r="AN15" s="7"/>
      <c r="AO15" s="7"/>
      <c r="AP15" s="7"/>
      <c r="AQ15" s="7"/>
      <c r="AR15" s="7"/>
    </row>
    <row r="16" spans="2:44" x14ac:dyDescent="0.25">
      <c r="C16" s="1" t="s">
        <v>1</v>
      </c>
      <c r="AR16" s="7">
        <v>0.69469919450484341</v>
      </c>
    </row>
    <row r="17" spans="2:64" x14ac:dyDescent="0.25">
      <c r="C17" s="1" t="s">
        <v>2</v>
      </c>
      <c r="AR17" s="6">
        <v>0.99617242985600174</v>
      </c>
    </row>
    <row r="18" spans="2:64" x14ac:dyDescent="0.25">
      <c r="C18" s="1" t="s">
        <v>3</v>
      </c>
      <c r="X18" s="6">
        <v>1.1796778774610548</v>
      </c>
    </row>
    <row r="19" spans="2:64" x14ac:dyDescent="0.25">
      <c r="X19" s="6"/>
    </row>
    <row r="20" spans="2:64" x14ac:dyDescent="0.25">
      <c r="B20" s="4" t="s">
        <v>267</v>
      </c>
      <c r="X20" s="6"/>
    </row>
    <row r="22" spans="2:64" s="24" customFormat="1" x14ac:dyDescent="0.25">
      <c r="B22" s="25" t="s">
        <v>83</v>
      </c>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row>
    <row r="24" spans="2:64" ht="234.95" customHeight="1" x14ac:dyDescent="0.25"/>
    <row r="25" spans="2:64" ht="51.95" customHeight="1" x14ac:dyDescent="0.25"/>
    <row r="27" spans="2:64" x14ac:dyDescent="0.25">
      <c r="B27" s="2" t="s">
        <v>12</v>
      </c>
      <c r="D27" s="2">
        <v>1990</v>
      </c>
      <c r="E27" s="2">
        <v>1991</v>
      </c>
      <c r="F27" s="2">
        <v>1992</v>
      </c>
      <c r="G27" s="2">
        <v>1993</v>
      </c>
      <c r="H27" s="2">
        <v>1994</v>
      </c>
      <c r="I27" s="2">
        <v>1995</v>
      </c>
      <c r="J27" s="2">
        <v>1996</v>
      </c>
      <c r="K27" s="2">
        <v>1997</v>
      </c>
      <c r="L27" s="2">
        <v>1998</v>
      </c>
      <c r="M27" s="2">
        <v>1999</v>
      </c>
      <c r="N27" s="2">
        <v>2000</v>
      </c>
      <c r="O27" s="2">
        <v>2001</v>
      </c>
      <c r="P27" s="2">
        <v>2002</v>
      </c>
      <c r="Q27" s="2">
        <v>2003</v>
      </c>
      <c r="R27" s="2">
        <v>2004</v>
      </c>
      <c r="S27" s="2">
        <v>2005</v>
      </c>
      <c r="T27" s="2">
        <v>2006</v>
      </c>
      <c r="U27" s="2">
        <v>2007</v>
      </c>
      <c r="V27" s="2">
        <v>2008</v>
      </c>
      <c r="W27" s="2">
        <v>2009</v>
      </c>
      <c r="X27" s="2">
        <v>2010</v>
      </c>
      <c r="Y27" s="2">
        <v>2011</v>
      </c>
      <c r="Z27" s="2">
        <v>2012</v>
      </c>
      <c r="AA27" s="2">
        <v>2013</v>
      </c>
      <c r="AB27" s="2">
        <v>2014</v>
      </c>
      <c r="AC27" s="2">
        <v>2015</v>
      </c>
      <c r="AD27" s="2">
        <v>2016</v>
      </c>
      <c r="AE27" s="2">
        <v>2017</v>
      </c>
      <c r="AF27" s="2">
        <v>2018</v>
      </c>
      <c r="AG27" s="2">
        <v>2019</v>
      </c>
      <c r="AH27" s="2">
        <v>2020</v>
      </c>
      <c r="AI27" s="2">
        <v>2021</v>
      </c>
      <c r="AJ27" s="2">
        <v>2022</v>
      </c>
      <c r="AK27" s="2">
        <v>2023</v>
      </c>
      <c r="AL27" s="2">
        <v>2024</v>
      </c>
      <c r="AM27" s="2">
        <v>2025</v>
      </c>
      <c r="AN27" s="2">
        <v>2026</v>
      </c>
      <c r="AO27" s="2">
        <v>2027</v>
      </c>
      <c r="AP27" s="2">
        <v>2028</v>
      </c>
      <c r="AQ27" s="2">
        <v>2029</v>
      </c>
      <c r="AR27" s="2">
        <v>2030</v>
      </c>
      <c r="AS27" s="2">
        <v>2031</v>
      </c>
      <c r="AT27" s="2">
        <v>2032</v>
      </c>
      <c r="AU27" s="2">
        <v>2033</v>
      </c>
      <c r="AV27" s="2">
        <v>2034</v>
      </c>
      <c r="AW27" s="2">
        <v>2035</v>
      </c>
      <c r="AX27" s="2">
        <v>2036</v>
      </c>
      <c r="AY27" s="2">
        <v>2037</v>
      </c>
      <c r="AZ27" s="2">
        <v>2038</v>
      </c>
      <c r="BA27" s="2">
        <v>2039</v>
      </c>
      <c r="BB27" s="2">
        <v>2040</v>
      </c>
      <c r="BC27" s="2">
        <v>2041</v>
      </c>
      <c r="BD27" s="2">
        <v>2042</v>
      </c>
      <c r="BE27" s="2">
        <v>2043</v>
      </c>
      <c r="BF27" s="2">
        <v>2044</v>
      </c>
      <c r="BG27" s="2">
        <v>2045</v>
      </c>
      <c r="BH27" s="2">
        <v>2046</v>
      </c>
      <c r="BI27" s="2">
        <v>2047</v>
      </c>
      <c r="BJ27" s="2">
        <v>2048</v>
      </c>
      <c r="BK27" s="2">
        <v>2049</v>
      </c>
      <c r="BL27" s="2">
        <v>2050</v>
      </c>
    </row>
    <row r="28" spans="2:64" x14ac:dyDescent="0.25">
      <c r="C28" s="1" t="s">
        <v>261</v>
      </c>
      <c r="D28" s="10">
        <v>64.37844311930138</v>
      </c>
      <c r="E28" s="10">
        <v>65.251203831246627</v>
      </c>
      <c r="F28" s="10">
        <v>67.154495439904096</v>
      </c>
      <c r="G28" s="10">
        <v>66.913394046940837</v>
      </c>
      <c r="H28" s="10">
        <v>68.291422518716487</v>
      </c>
      <c r="I28" s="10">
        <v>68.375117866079435</v>
      </c>
      <c r="J28" s="10">
        <v>69.609377745196866</v>
      </c>
      <c r="K28" s="10">
        <v>70.507304660270705</v>
      </c>
      <c r="L28" s="10">
        <v>66.778747857376544</v>
      </c>
      <c r="M28" s="10">
        <v>66.291740685679201</v>
      </c>
      <c r="N28" s="10">
        <v>67.870916524380533</v>
      </c>
      <c r="O28" s="10">
        <v>68.820395088933338</v>
      </c>
      <c r="P28" s="10">
        <v>67.023711303412568</v>
      </c>
      <c r="Q28" s="10">
        <v>69.352489182896903</v>
      </c>
      <c r="R28" s="10">
        <v>70.524408852229982</v>
      </c>
      <c r="S28" s="10">
        <v>75.960054624549144</v>
      </c>
      <c r="T28" s="10">
        <v>77.919324831606247</v>
      </c>
      <c r="U28" s="10">
        <v>80.030579514975784</v>
      </c>
      <c r="V28" s="10">
        <v>64.414620123784914</v>
      </c>
      <c r="W28" s="10">
        <v>63.622687486978506</v>
      </c>
      <c r="X28" s="10">
        <v>63.276259884934404</v>
      </c>
      <c r="Y28" s="10">
        <v>61.578640885330024</v>
      </c>
      <c r="Z28" s="10">
        <v>65.297804568595723</v>
      </c>
      <c r="AA28" s="10">
        <v>66.917426737129574</v>
      </c>
      <c r="AB28" s="10">
        <v>65.162676002520655</v>
      </c>
      <c r="AC28" s="10">
        <v>65.110028510390094</v>
      </c>
      <c r="AD28" s="10">
        <v>63.709153250990362</v>
      </c>
      <c r="AE28" s="10">
        <v>67.41493964433991</v>
      </c>
      <c r="AF28" s="10">
        <v>69.152095753761884</v>
      </c>
    </row>
    <row r="29" spans="2:64" x14ac:dyDescent="0.25">
      <c r="C29" s="1" t="s">
        <v>7</v>
      </c>
      <c r="AF29" s="10">
        <v>69.152095753761884</v>
      </c>
      <c r="AG29" s="10">
        <v>72.147016887857149</v>
      </c>
      <c r="AH29" s="10">
        <v>70.773150505662258</v>
      </c>
      <c r="AI29" s="10">
        <v>71.020319081416929</v>
      </c>
      <c r="AJ29" s="10">
        <v>70.396768496786478</v>
      </c>
      <c r="AK29" s="10">
        <v>69.329387118063678</v>
      </c>
      <c r="AL29" s="10">
        <v>67.600002087788127</v>
      </c>
      <c r="AM29" s="10">
        <v>65.748181712991283</v>
      </c>
      <c r="AN29" s="10">
        <v>63.353186004164485</v>
      </c>
      <c r="AO29" s="10">
        <v>60.880443960824756</v>
      </c>
      <c r="AP29" s="10">
        <v>58.073310338113579</v>
      </c>
      <c r="AQ29" s="10">
        <v>55.040216576342502</v>
      </c>
      <c r="AR29" s="10">
        <v>52.678265549354784</v>
      </c>
      <c r="AS29" s="10">
        <v>50.153027569189604</v>
      </c>
      <c r="AT29" s="10">
        <v>47.744956730342764</v>
      </c>
      <c r="AU29" s="10">
        <v>45.551114286081813</v>
      </c>
      <c r="AV29" s="10">
        <v>43.111164189964768</v>
      </c>
      <c r="AW29" s="10">
        <v>40.221638931204858</v>
      </c>
    </row>
    <row r="30" spans="2:64" x14ac:dyDescent="0.25">
      <c r="C30" s="1" t="s">
        <v>9</v>
      </c>
      <c r="AJ30" s="11">
        <v>37.516898110955694</v>
      </c>
      <c r="AK30" s="11">
        <v>37.516898110955694</v>
      </c>
      <c r="AL30" s="11">
        <v>37.516898110955694</v>
      </c>
      <c r="AM30" s="11">
        <v>37.516898110955694</v>
      </c>
      <c r="AN30" s="11">
        <v>28.857152966941253</v>
      </c>
      <c r="AO30" s="11">
        <v>28.857152966941253</v>
      </c>
      <c r="AP30" s="11">
        <v>28.857152966941253</v>
      </c>
      <c r="AQ30" s="11">
        <v>28.857152966941253</v>
      </c>
      <c r="AR30" s="11">
        <v>28.857152966941253</v>
      </c>
      <c r="AS30" s="11">
        <v>17.703194990183572</v>
      </c>
      <c r="AT30" s="11">
        <v>17.703194990183572</v>
      </c>
      <c r="AU30" s="11">
        <v>17.703194990183572</v>
      </c>
      <c r="AV30" s="11">
        <v>17.703194990183572</v>
      </c>
      <c r="AW30" s="11">
        <v>17.703194990183572</v>
      </c>
    </row>
    <row r="31" spans="2:64" x14ac:dyDescent="0.25">
      <c r="C31" s="1" t="s">
        <v>10</v>
      </c>
      <c r="AJ31" s="11">
        <v>30.751686742951705</v>
      </c>
      <c r="AK31" s="11">
        <v>30.751686742951705</v>
      </c>
      <c r="AL31" s="11">
        <v>30.751686742951705</v>
      </c>
      <c r="AM31" s="11">
        <v>30.751686742951705</v>
      </c>
      <c r="AN31" s="11">
        <v>29.147931518818769</v>
      </c>
      <c r="AO31" s="11">
        <v>29.147931518818769</v>
      </c>
      <c r="AP31" s="11">
        <v>29.147931518818769</v>
      </c>
      <c r="AQ31" s="11">
        <v>29.147931518818769</v>
      </c>
      <c r="AR31" s="11">
        <v>29.147931518818769</v>
      </c>
      <c r="AS31" s="11">
        <v>27.653185351173192</v>
      </c>
      <c r="AT31" s="11">
        <v>27.653185351173192</v>
      </c>
      <c r="AU31" s="11">
        <v>27.653185351173192</v>
      </c>
      <c r="AV31" s="11">
        <v>27.653185351173192</v>
      </c>
      <c r="AW31" s="11">
        <v>27.653185351173192</v>
      </c>
    </row>
    <row r="32" spans="2:64" x14ac:dyDescent="0.25">
      <c r="C32" s="1" t="s">
        <v>11</v>
      </c>
      <c r="AJ32" s="11">
        <v>68.268584853907399</v>
      </c>
      <c r="AK32" s="11">
        <v>68.268584853907399</v>
      </c>
      <c r="AL32" s="11">
        <v>68.268584853907399</v>
      </c>
      <c r="AM32" s="11">
        <v>68.268584853907399</v>
      </c>
      <c r="AN32" s="11">
        <v>58.005084485760023</v>
      </c>
      <c r="AO32" s="11">
        <v>58.005084485760023</v>
      </c>
      <c r="AP32" s="11">
        <v>58.005084485760023</v>
      </c>
      <c r="AQ32" s="11">
        <v>58.005084485760023</v>
      </c>
      <c r="AR32" s="11">
        <v>58.005084485760023</v>
      </c>
      <c r="AS32" s="11">
        <v>45.356380341356768</v>
      </c>
      <c r="AT32" s="11">
        <v>45.356380341356768</v>
      </c>
      <c r="AU32" s="11">
        <v>45.356380341356768</v>
      </c>
      <c r="AV32" s="11">
        <v>45.356380341356768</v>
      </c>
      <c r="AW32" s="11">
        <v>45.356380341356768</v>
      </c>
    </row>
    <row r="33" spans="2:49" x14ac:dyDescent="0.25">
      <c r="C33" s="48" t="s">
        <v>266</v>
      </c>
      <c r="D33" s="3"/>
      <c r="AJ33" s="11"/>
      <c r="AK33" s="11"/>
      <c r="AL33" s="11"/>
      <c r="AM33" s="11"/>
      <c r="AN33" s="11"/>
      <c r="AO33" s="11"/>
      <c r="AP33" s="11"/>
      <c r="AQ33" s="11"/>
      <c r="AR33" s="11"/>
      <c r="AS33" s="11"/>
      <c r="AT33" s="11"/>
      <c r="AU33" s="11"/>
      <c r="AV33" s="11"/>
      <c r="AW33" s="11"/>
    </row>
    <row r="34" spans="2:49" x14ac:dyDescent="0.25">
      <c r="C34" s="47" t="s">
        <v>265</v>
      </c>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4">
        <v>-0.59837300127729998</v>
      </c>
      <c r="AK34" s="14">
        <v>-0.59837300127729998</v>
      </c>
      <c r="AL34" s="14">
        <v>-0.59837300127729998</v>
      </c>
      <c r="AM34" s="14">
        <v>-0.59837300127729998</v>
      </c>
      <c r="AN34" s="14">
        <v>-0.74293084529360398</v>
      </c>
      <c r="AO34" s="14">
        <v>-0.74293084529360398</v>
      </c>
      <c r="AP34" s="14">
        <v>-0.74293084529360398</v>
      </c>
      <c r="AQ34" s="14">
        <v>-0.74293084529360398</v>
      </c>
      <c r="AR34" s="14">
        <v>-0.74293084529360398</v>
      </c>
      <c r="AS34" s="14">
        <v>-0.76000537781865196</v>
      </c>
      <c r="AT34" s="14">
        <v>-0.76000537781865196</v>
      </c>
      <c r="AU34" s="14">
        <v>-0.76000537781865196</v>
      </c>
      <c r="AV34" s="14">
        <v>-0.76000537781865196</v>
      </c>
      <c r="AW34" s="14">
        <v>-0.76000537781865196</v>
      </c>
    </row>
    <row r="35" spans="2:49" x14ac:dyDescent="0.25">
      <c r="C35" s="47" t="s">
        <v>263</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4">
        <v>67.670211852630104</v>
      </c>
      <c r="AK35" s="14">
        <v>67.670211852630104</v>
      </c>
      <c r="AL35" s="14">
        <v>67.670211852630104</v>
      </c>
      <c r="AM35" s="14">
        <v>67.670211852630104</v>
      </c>
      <c r="AN35" s="14">
        <v>57.262153640466416</v>
      </c>
      <c r="AO35" s="14">
        <v>57.262153640466416</v>
      </c>
      <c r="AP35" s="14">
        <v>57.262153640466416</v>
      </c>
      <c r="AQ35" s="14">
        <v>57.262153640466416</v>
      </c>
      <c r="AR35" s="14">
        <v>57.262153640466416</v>
      </c>
      <c r="AS35" s="14">
        <v>44.596374963538118</v>
      </c>
      <c r="AT35" s="14">
        <v>44.596374963538118</v>
      </c>
      <c r="AU35" s="14">
        <v>44.596374963538118</v>
      </c>
      <c r="AV35" s="14">
        <v>44.596374963538118</v>
      </c>
      <c r="AW35" s="14">
        <v>44.596374963538118</v>
      </c>
    </row>
    <row r="36" spans="2:49" x14ac:dyDescent="0.25">
      <c r="X36" s="6"/>
    </row>
    <row r="37" spans="2:49" x14ac:dyDescent="0.25">
      <c r="B37" s="4" t="s">
        <v>267</v>
      </c>
      <c r="X37" s="6"/>
    </row>
    <row r="38" spans="2:49" x14ac:dyDescent="0.2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4"/>
      <c r="AK38" s="14"/>
      <c r="AL38" s="14"/>
      <c r="AM38" s="14"/>
      <c r="AN38" s="14"/>
      <c r="AO38" s="14"/>
      <c r="AP38" s="14"/>
      <c r="AQ38" s="14"/>
      <c r="AR38" s="14"/>
      <c r="AS38" s="14"/>
      <c r="AT38" s="14"/>
      <c r="AU38" s="14"/>
      <c r="AV38" s="14"/>
      <c r="AW38" s="14"/>
    </row>
    <row r="39" spans="2:49" s="24" customFormat="1" x14ac:dyDescent="0.25">
      <c r="B39" s="25" t="s">
        <v>84</v>
      </c>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row>
    <row r="41" spans="2:49" ht="263.10000000000002" customHeight="1" x14ac:dyDescent="0.25"/>
    <row r="42" spans="2:49" ht="44.45" customHeight="1" x14ac:dyDescent="0.25"/>
    <row r="44" spans="2:49" x14ac:dyDescent="0.25">
      <c r="B44" s="2" t="s">
        <v>6</v>
      </c>
      <c r="D44" s="2">
        <v>2018</v>
      </c>
      <c r="E44" s="2">
        <v>2035</v>
      </c>
    </row>
    <row r="45" spans="2:49" x14ac:dyDescent="0.25">
      <c r="C45" s="15" t="s">
        <v>16</v>
      </c>
      <c r="D45" s="5">
        <v>16.590044265916781</v>
      </c>
      <c r="E45" s="5">
        <v>8.810217093514618</v>
      </c>
    </row>
    <row r="46" spans="2:49" x14ac:dyDescent="0.25">
      <c r="C46" s="15" t="s">
        <v>17</v>
      </c>
      <c r="D46" s="5">
        <v>1.3861813733200867</v>
      </c>
      <c r="E46" s="5">
        <v>0.97566116489065302</v>
      </c>
    </row>
    <row r="47" spans="2:49" x14ac:dyDescent="0.25">
      <c r="C47" s="15" t="s">
        <v>18</v>
      </c>
      <c r="D47" s="5">
        <v>17.4204294519934</v>
      </c>
      <c r="E47" s="5">
        <v>9.4325510017261962</v>
      </c>
    </row>
    <row r="48" spans="2:49" x14ac:dyDescent="0.25">
      <c r="C48" s="15" t="s">
        <v>19</v>
      </c>
      <c r="D48" s="5">
        <v>8.2707388864486351</v>
      </c>
      <c r="E48" s="5">
        <v>6.9138260886320166</v>
      </c>
    </row>
    <row r="49" spans="2:44" x14ac:dyDescent="0.25">
      <c r="C49" s="15" t="s">
        <v>20</v>
      </c>
      <c r="D49" s="5">
        <v>2.0398320308264331</v>
      </c>
      <c r="E49" s="5">
        <v>1.4497209552729446</v>
      </c>
    </row>
    <row r="50" spans="2:44" x14ac:dyDescent="0.25">
      <c r="C50" s="15" t="s">
        <v>15</v>
      </c>
      <c r="D50" s="5">
        <v>-9.4541526456368885</v>
      </c>
      <c r="E50" s="5">
        <v>-14.464170401974018</v>
      </c>
    </row>
    <row r="51" spans="2:44" x14ac:dyDescent="0.25">
      <c r="C51" s="15" t="s">
        <v>23</v>
      </c>
      <c r="D51" s="5">
        <v>45.707226008505337</v>
      </c>
      <c r="E51" s="5">
        <v>27.581976304036427</v>
      </c>
    </row>
    <row r="52" spans="2:44" x14ac:dyDescent="0.25">
      <c r="C52" s="15" t="s">
        <v>22</v>
      </c>
      <c r="D52" s="5">
        <v>36.253073362868449</v>
      </c>
      <c r="E52" s="5">
        <v>13.117805902062409</v>
      </c>
    </row>
    <row r="54" spans="2:44" x14ac:dyDescent="0.25">
      <c r="B54" s="2" t="s">
        <v>5</v>
      </c>
      <c r="D54" s="2">
        <v>2018</v>
      </c>
      <c r="E54" s="2">
        <v>2035</v>
      </c>
    </row>
    <row r="55" spans="2:44" x14ac:dyDescent="0.25">
      <c r="C55" s="15" t="s">
        <v>19</v>
      </c>
      <c r="D55" s="6">
        <v>1.1804367732868806</v>
      </c>
      <c r="E55" s="6">
        <v>0.97153015147943211</v>
      </c>
    </row>
    <row r="56" spans="2:44" x14ac:dyDescent="0.25">
      <c r="C56" s="15" t="s">
        <v>21</v>
      </c>
      <c r="D56" s="6">
        <v>0.13552412234885666</v>
      </c>
      <c r="E56" s="6">
        <v>0.11262316968626591</v>
      </c>
    </row>
    <row r="57" spans="2:44" x14ac:dyDescent="0.25">
      <c r="C57" s="15" t="s">
        <v>23</v>
      </c>
      <c r="D57" s="6">
        <v>1.3159608956357371</v>
      </c>
      <c r="E57" s="6">
        <v>1.084153321165698</v>
      </c>
    </row>
    <row r="59" spans="2:44" s="23" customFormat="1" x14ac:dyDescent="0.25">
      <c r="B59" s="28" t="s">
        <v>14</v>
      </c>
      <c r="C59" s="45"/>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row>
    <row r="60" spans="2:44" x14ac:dyDescent="0.25">
      <c r="B60" s="2"/>
      <c r="C60" s="3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row>
    <row r="61" spans="2:44" ht="90" x14ac:dyDescent="0.25">
      <c r="B61" s="8" t="str">
        <f>"1."</f>
        <v>1.</v>
      </c>
      <c r="C61" s="46" t="s">
        <v>76</v>
      </c>
    </row>
    <row r="62" spans="2:44" ht="90" x14ac:dyDescent="0.25">
      <c r="B62" s="8" t="str">
        <f>"2."</f>
        <v>2.</v>
      </c>
      <c r="C62" s="46" t="s">
        <v>264</v>
      </c>
    </row>
    <row r="63" spans="2:44" ht="150" x14ac:dyDescent="0.25">
      <c r="B63" s="8" t="str">
        <f>"3."</f>
        <v>3.</v>
      </c>
      <c r="C63" s="46" t="s">
        <v>78</v>
      </c>
    </row>
  </sheetData>
  <hyperlinks>
    <hyperlink ref="C33" location="'Executive Summary'!A63" display="Forestry accounting adjustment to budgets (see note 3)" xr:uid="{BD58EBE3-7777-4D8A-949D-6180514F08BE}"/>
    <hyperlink ref="B20" location="'Executive Summary'!A62" display="See notes 1 and 2" xr:uid="{05B26EAC-C4BB-4035-B633-4BA3622258E5}"/>
    <hyperlink ref="B37" location="'Executive Summary'!A62" display="See notes 1 and 2" xr:uid="{37976B4C-4730-4F5D-A470-E34F0747193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AB9C3-C95B-49EE-9E25-7455E7D145A1}">
  <dimension ref="B2:BL80"/>
  <sheetViews>
    <sheetView zoomScaleNormal="100" workbookViewId="0"/>
  </sheetViews>
  <sheetFormatPr defaultColWidth="8.7109375" defaultRowHeight="15" x14ac:dyDescent="0.25"/>
  <cols>
    <col min="1" max="1" width="6.7109375" style="1" customWidth="1"/>
    <col min="2" max="2" width="18.5703125" style="1" customWidth="1"/>
    <col min="3" max="3" width="67.140625" style="1" customWidth="1"/>
    <col min="4" max="5" width="11.42578125" style="1" customWidth="1"/>
    <col min="6" max="16384" width="8.7109375" style="1"/>
  </cols>
  <sheetData>
    <row r="2" spans="2:44" s="24" customFormat="1" x14ac:dyDescent="0.25">
      <c r="B2" s="25" t="s">
        <v>298</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4" spans="2:44" ht="264.95" customHeight="1" x14ac:dyDescent="0.25"/>
    <row r="6" spans="2:44" ht="30" x14ac:dyDescent="0.25">
      <c r="B6" s="2" t="s">
        <v>6</v>
      </c>
      <c r="D6" s="29" t="s">
        <v>81</v>
      </c>
      <c r="E6" s="16" t="s">
        <v>80</v>
      </c>
    </row>
    <row r="7" spans="2:44" x14ac:dyDescent="0.25">
      <c r="C7" s="18" t="s">
        <v>16</v>
      </c>
      <c r="D7" s="19">
        <v>16.590044265916781</v>
      </c>
      <c r="E7" s="20">
        <v>0.36296327112106203</v>
      </c>
    </row>
    <row r="8" spans="2:44" x14ac:dyDescent="0.25">
      <c r="C8" s="18" t="s">
        <v>17</v>
      </c>
      <c r="D8" s="19">
        <v>1.3861813733200867</v>
      </c>
      <c r="E8" s="20">
        <v>3.0327401034185315E-2</v>
      </c>
    </row>
    <row r="9" spans="2:44" x14ac:dyDescent="0.25">
      <c r="C9" s="18" t="s">
        <v>18</v>
      </c>
      <c r="D9" s="19">
        <v>17.4204294519934</v>
      </c>
      <c r="E9" s="20">
        <v>0.38113075268999597</v>
      </c>
    </row>
    <row r="10" spans="2:44" x14ac:dyDescent="0.25">
      <c r="C10" s="18" t="s">
        <v>19</v>
      </c>
      <c r="D10" s="19">
        <v>8.2707388864486351</v>
      </c>
      <c r="E10" s="20">
        <v>0.18095035749729357</v>
      </c>
    </row>
    <row r="11" spans="2:44" x14ac:dyDescent="0.25">
      <c r="C11" s="18" t="s">
        <v>20</v>
      </c>
      <c r="D11" s="19">
        <v>2.0398320308264331</v>
      </c>
      <c r="E11" s="20">
        <v>4.4628217657463068E-2</v>
      </c>
    </row>
    <row r="12" spans="2:44" x14ac:dyDescent="0.25">
      <c r="B12" s="2" t="s">
        <v>5</v>
      </c>
      <c r="E12" s="17"/>
    </row>
    <row r="13" spans="2:44" x14ac:dyDescent="0.25">
      <c r="C13" s="18" t="s">
        <v>19</v>
      </c>
      <c r="D13" s="6">
        <v>1.1804367732868806</v>
      </c>
      <c r="E13" s="21">
        <v>0.89701508396008589</v>
      </c>
    </row>
    <row r="14" spans="2:44" x14ac:dyDescent="0.25">
      <c r="C14" s="18" t="s">
        <v>21</v>
      </c>
      <c r="D14" s="6">
        <v>0.13552412234885666</v>
      </c>
      <c r="E14" s="21">
        <v>0.10298491603991418</v>
      </c>
    </row>
    <row r="15" spans="2:44" x14ac:dyDescent="0.25">
      <c r="C15" s="18"/>
      <c r="D15" s="6"/>
      <c r="E15" s="21"/>
    </row>
    <row r="16" spans="2:44" x14ac:dyDescent="0.25">
      <c r="B16" s="4" t="s">
        <v>271</v>
      </c>
      <c r="C16" s="18"/>
      <c r="D16" s="6"/>
      <c r="E16" s="21"/>
    </row>
    <row r="18" spans="2:64" s="24" customFormat="1" x14ac:dyDescent="0.25">
      <c r="B18" s="25" t="s">
        <v>75</v>
      </c>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row>
    <row r="20" spans="2:64" ht="237.6" customHeight="1" x14ac:dyDescent="0.25"/>
    <row r="21" spans="2:64" ht="201.95" customHeight="1" x14ac:dyDescent="0.25"/>
    <row r="22" spans="2:64" ht="195.95" customHeight="1" x14ac:dyDescent="0.25"/>
    <row r="23" spans="2:64" ht="67.5" customHeight="1" x14ac:dyDescent="0.25"/>
    <row r="25" spans="2:64" x14ac:dyDescent="0.25">
      <c r="B25" s="2" t="s">
        <v>6</v>
      </c>
      <c r="D25" s="2">
        <v>1990</v>
      </c>
      <c r="E25" s="2">
        <v>1991</v>
      </c>
      <c r="F25" s="2">
        <v>1992</v>
      </c>
      <c r="G25" s="2">
        <v>1993</v>
      </c>
      <c r="H25" s="2">
        <v>1994</v>
      </c>
      <c r="I25" s="2">
        <v>1995</v>
      </c>
      <c r="J25" s="2">
        <v>1996</v>
      </c>
      <c r="K25" s="2">
        <v>1997</v>
      </c>
      <c r="L25" s="2">
        <v>1998</v>
      </c>
      <c r="M25" s="2">
        <v>1999</v>
      </c>
      <c r="N25" s="2">
        <v>2000</v>
      </c>
      <c r="O25" s="2">
        <v>2001</v>
      </c>
      <c r="P25" s="2">
        <v>2002</v>
      </c>
      <c r="Q25" s="2">
        <v>2003</v>
      </c>
      <c r="R25" s="2">
        <v>2004</v>
      </c>
      <c r="S25" s="2">
        <v>2005</v>
      </c>
      <c r="T25" s="2">
        <v>2006</v>
      </c>
      <c r="U25" s="2">
        <v>2007</v>
      </c>
      <c r="V25" s="2">
        <v>2008</v>
      </c>
      <c r="W25" s="2">
        <v>2009</v>
      </c>
      <c r="X25" s="2">
        <v>2010</v>
      </c>
      <c r="Y25" s="2">
        <v>2011</v>
      </c>
      <c r="Z25" s="2">
        <v>2012</v>
      </c>
      <c r="AA25" s="2">
        <v>2013</v>
      </c>
      <c r="AB25" s="2">
        <v>2014</v>
      </c>
      <c r="AC25" s="2">
        <v>2015</v>
      </c>
      <c r="AD25" s="2">
        <v>2016</v>
      </c>
      <c r="AE25" s="2">
        <v>2017</v>
      </c>
      <c r="AF25" s="2">
        <v>2018</v>
      </c>
      <c r="AG25" s="2">
        <v>2019</v>
      </c>
      <c r="AH25" s="2">
        <v>2020</v>
      </c>
      <c r="AI25" s="2">
        <v>2021</v>
      </c>
      <c r="AJ25" s="2">
        <v>2022</v>
      </c>
      <c r="AK25" s="2">
        <v>2023</v>
      </c>
      <c r="AL25" s="2">
        <v>2024</v>
      </c>
      <c r="AM25" s="2">
        <v>2025</v>
      </c>
      <c r="AN25" s="2">
        <v>2026</v>
      </c>
      <c r="AO25" s="2">
        <v>2027</v>
      </c>
      <c r="AP25" s="2">
        <v>2028</v>
      </c>
      <c r="AQ25" s="2">
        <v>2029</v>
      </c>
      <c r="AR25" s="2">
        <v>2030</v>
      </c>
      <c r="AS25" s="2">
        <v>2031</v>
      </c>
      <c r="AT25" s="2">
        <v>2032</v>
      </c>
      <c r="AU25" s="2">
        <v>2033</v>
      </c>
      <c r="AV25" s="2">
        <v>2034</v>
      </c>
      <c r="AW25" s="2">
        <v>2035</v>
      </c>
      <c r="AX25" s="2">
        <v>2036</v>
      </c>
      <c r="AY25" s="2">
        <v>2037</v>
      </c>
      <c r="AZ25" s="2">
        <v>2038</v>
      </c>
      <c r="BA25" s="2">
        <v>2039</v>
      </c>
      <c r="BB25" s="2">
        <v>2040</v>
      </c>
      <c r="BC25" s="2">
        <v>2041</v>
      </c>
      <c r="BD25" s="2">
        <v>2042</v>
      </c>
      <c r="BE25" s="2">
        <v>2043</v>
      </c>
      <c r="BF25" s="2">
        <v>2044</v>
      </c>
      <c r="BG25" s="2">
        <v>2045</v>
      </c>
      <c r="BH25" s="2">
        <v>2046</v>
      </c>
      <c r="BI25" s="2">
        <v>2047</v>
      </c>
      <c r="BJ25" s="2">
        <v>2048</v>
      </c>
      <c r="BK25" s="2">
        <v>2049</v>
      </c>
      <c r="BL25" s="2">
        <v>2050</v>
      </c>
    </row>
    <row r="26" spans="2:64" x14ac:dyDescent="0.25">
      <c r="C26" s="1" t="s">
        <v>268</v>
      </c>
      <c r="D26" s="10">
        <v>32.51485286056095</v>
      </c>
      <c r="E26" s="10">
        <v>33.151078247593716</v>
      </c>
      <c r="F26" s="10">
        <v>34.766899643254142</v>
      </c>
      <c r="G26" s="10">
        <v>34.287989672946161</v>
      </c>
      <c r="H26" s="10">
        <v>34.690354115255658</v>
      </c>
      <c r="I26" s="10">
        <v>35.083341069412356</v>
      </c>
      <c r="J26" s="10">
        <v>36.838710055407063</v>
      </c>
      <c r="K26" s="10">
        <v>38.758992208454131</v>
      </c>
      <c r="L26" s="10">
        <v>37.351071771978916</v>
      </c>
      <c r="M26" s="10">
        <v>39.054328080574024</v>
      </c>
      <c r="N26" s="10">
        <v>40.192783258659084</v>
      </c>
      <c r="O26" s="10">
        <v>42.844723012249524</v>
      </c>
      <c r="P26" s="10">
        <v>43.359035956813933</v>
      </c>
      <c r="Q26" s="10">
        <v>45.168119025824055</v>
      </c>
      <c r="R26" s="10">
        <v>44.78576921374745</v>
      </c>
      <c r="S26" s="10">
        <v>46.494994354013336</v>
      </c>
      <c r="T26" s="10">
        <v>46.592607120920228</v>
      </c>
      <c r="U26" s="10">
        <v>45.370705101472794</v>
      </c>
      <c r="V26" s="10">
        <v>46.617596123268093</v>
      </c>
      <c r="W26" s="10">
        <v>43.766054867566687</v>
      </c>
      <c r="X26" s="10">
        <v>44.349258593353227</v>
      </c>
      <c r="Y26" s="10">
        <v>43.744541138623092</v>
      </c>
      <c r="Z26" s="10">
        <v>45.57523618499124</v>
      </c>
      <c r="AA26" s="10">
        <v>44.894188242911959</v>
      </c>
      <c r="AB26" s="10">
        <v>45.33063869640187</v>
      </c>
      <c r="AC26" s="10">
        <v>45.901589030984745</v>
      </c>
      <c r="AD26" s="10">
        <v>44.452822168951563</v>
      </c>
      <c r="AE26" s="10">
        <v>46.440505021997211</v>
      </c>
      <c r="AF26" s="10">
        <v>45.707226008505337</v>
      </c>
    </row>
    <row r="27" spans="2:64" x14ac:dyDescent="0.25">
      <c r="C27" s="1" t="s">
        <v>4</v>
      </c>
      <c r="AF27" s="10">
        <v>45.707226008505337</v>
      </c>
      <c r="AG27" s="10">
        <v>48.498579450943502</v>
      </c>
      <c r="AH27" s="10">
        <v>45.872153302865165</v>
      </c>
      <c r="AI27" s="10">
        <v>45.431306881086932</v>
      </c>
      <c r="AJ27" s="10">
        <v>45.151972395957372</v>
      </c>
      <c r="AK27" s="10">
        <v>44.079420565547153</v>
      </c>
      <c r="AL27" s="10">
        <v>42.826622822310576</v>
      </c>
      <c r="AM27" s="10">
        <v>41.740747215185536</v>
      </c>
      <c r="AN27" s="10">
        <v>40.790504391194418</v>
      </c>
      <c r="AO27" s="10">
        <v>39.553424450209143</v>
      </c>
      <c r="AP27" s="10">
        <v>38.036953082448193</v>
      </c>
      <c r="AQ27" s="10">
        <v>36.237173638041398</v>
      </c>
      <c r="AR27" s="10">
        <v>35.001087464806844</v>
      </c>
      <c r="AS27" s="10">
        <v>33.462776956456395</v>
      </c>
      <c r="AT27" s="10">
        <v>32.051838521863161</v>
      </c>
      <c r="AU27" s="10">
        <v>30.65806043903747</v>
      </c>
      <c r="AV27" s="10">
        <v>29.12949778652705</v>
      </c>
      <c r="AW27" s="10">
        <v>27.581976304036427</v>
      </c>
    </row>
    <row r="28" spans="2:64" x14ac:dyDescent="0.25">
      <c r="C28" s="1" t="s">
        <v>261</v>
      </c>
      <c r="D28" s="10">
        <v>33.821168710088365</v>
      </c>
      <c r="E28" s="10">
        <v>34.465346866006762</v>
      </c>
      <c r="F28" s="10">
        <v>36.603323476765382</v>
      </c>
      <c r="G28" s="10">
        <v>36.261413293189356</v>
      </c>
      <c r="H28" s="10">
        <v>37.041337983083679</v>
      </c>
      <c r="I28" s="10">
        <v>36.637316691894235</v>
      </c>
      <c r="J28" s="10">
        <v>37.649097775549279</v>
      </c>
      <c r="K28" s="10">
        <v>37.849711612360196</v>
      </c>
      <c r="L28" s="10">
        <v>34.312006851716056</v>
      </c>
      <c r="M28" s="10">
        <v>33.598862206220033</v>
      </c>
      <c r="N28" s="10">
        <v>34.532124920116395</v>
      </c>
      <c r="O28" s="10">
        <v>34.976471922755692</v>
      </c>
      <c r="P28" s="10">
        <v>33.393632236022455</v>
      </c>
      <c r="Q28" s="10">
        <v>35.415938471021839</v>
      </c>
      <c r="R28" s="10">
        <v>36.618977010478076</v>
      </c>
      <c r="S28" s="10">
        <v>41.859945459298366</v>
      </c>
      <c r="T28" s="10">
        <v>43.611860493300654</v>
      </c>
      <c r="U28" s="10">
        <v>46.41168838264911</v>
      </c>
      <c r="V28" s="10">
        <v>31.808603631709488</v>
      </c>
      <c r="W28" s="10">
        <v>31.052424985553362</v>
      </c>
      <c r="X28" s="10">
        <v>30.740160027686482</v>
      </c>
      <c r="Y28" s="10">
        <v>28.816029188482801</v>
      </c>
      <c r="Z28" s="10">
        <v>32.08377029298812</v>
      </c>
      <c r="AA28" s="10">
        <v>33.4958657755069</v>
      </c>
      <c r="AB28" s="10">
        <v>31.589778578201084</v>
      </c>
      <c r="AC28" s="10">
        <v>32.002312186153333</v>
      </c>
      <c r="AD28" s="10">
        <v>30.946644292875945</v>
      </c>
      <c r="AE28" s="10">
        <v>34.646109714866157</v>
      </c>
      <c r="AF28" s="10">
        <v>36.253073362868449</v>
      </c>
    </row>
    <row r="29" spans="2:64" x14ac:dyDescent="0.25">
      <c r="C29" s="1" t="s">
        <v>7</v>
      </c>
      <c r="AF29" s="10">
        <v>36.253073362868449</v>
      </c>
      <c r="AG29" s="10">
        <v>39.650345978338777</v>
      </c>
      <c r="AH29" s="10">
        <v>38.584759127286866</v>
      </c>
      <c r="AI29" s="10">
        <v>39.275405692202078</v>
      </c>
      <c r="AJ29" s="10">
        <v>39.0566141196582</v>
      </c>
      <c r="AK29" s="10">
        <v>38.366656972077948</v>
      </c>
      <c r="AL29" s="10">
        <v>37.038754445728884</v>
      </c>
      <c r="AM29" s="10">
        <v>35.605566906357723</v>
      </c>
      <c r="AN29" s="10">
        <v>33.528836001566184</v>
      </c>
      <c r="AO29" s="10">
        <v>31.386907612289953</v>
      </c>
      <c r="AP29" s="10">
        <v>28.916904432162649</v>
      </c>
      <c r="AQ29" s="10">
        <v>26.229257031399253</v>
      </c>
      <c r="AR29" s="10">
        <v>24.223859757288231</v>
      </c>
      <c r="AS29" s="10">
        <v>21.949871209301275</v>
      </c>
      <c r="AT29" s="10">
        <v>19.818592083483463</v>
      </c>
      <c r="AU29" s="10">
        <v>17.900525234155431</v>
      </c>
      <c r="AV29" s="10">
        <v>15.729180521915277</v>
      </c>
      <c r="AW29" s="10">
        <v>13.117805902062409</v>
      </c>
    </row>
    <row r="30" spans="2:64" x14ac:dyDescent="0.25">
      <c r="C30" s="1" t="s">
        <v>9</v>
      </c>
      <c r="AJ30" s="11">
        <v>37.516898110955694</v>
      </c>
      <c r="AK30" s="11">
        <v>37.516898110955694</v>
      </c>
      <c r="AL30" s="11">
        <v>37.516898110955694</v>
      </c>
      <c r="AM30" s="11">
        <v>37.516898110955694</v>
      </c>
      <c r="AN30" s="11">
        <v>28.857152966941253</v>
      </c>
      <c r="AO30" s="11">
        <v>28.857152966941253</v>
      </c>
      <c r="AP30" s="11">
        <v>28.857152966941253</v>
      </c>
      <c r="AQ30" s="11">
        <v>28.857152966941253</v>
      </c>
      <c r="AR30" s="11">
        <v>28.857152966941253</v>
      </c>
      <c r="AS30" s="11">
        <v>17.703194990183572</v>
      </c>
      <c r="AT30" s="11">
        <v>17.703194990183572</v>
      </c>
      <c r="AU30" s="11">
        <v>17.703194990183572</v>
      </c>
      <c r="AV30" s="11">
        <v>17.703194990183572</v>
      </c>
      <c r="AW30" s="11">
        <v>17.703194990183572</v>
      </c>
    </row>
    <row r="31" spans="2:64" x14ac:dyDescent="0.25">
      <c r="C31" s="1" t="s">
        <v>8</v>
      </c>
      <c r="BL31" s="1">
        <v>0</v>
      </c>
    </row>
    <row r="32" spans="2:64" x14ac:dyDescent="0.25">
      <c r="C32" s="48" t="s">
        <v>266</v>
      </c>
      <c r="D32" s="3"/>
      <c r="AJ32" s="11"/>
      <c r="AK32" s="11"/>
      <c r="AL32" s="11"/>
      <c r="AM32" s="11"/>
      <c r="AN32" s="11"/>
      <c r="AO32" s="11"/>
      <c r="AP32" s="11"/>
      <c r="AQ32" s="11"/>
      <c r="AR32" s="11"/>
      <c r="AS32" s="11"/>
      <c r="AT32" s="11"/>
      <c r="AU32" s="11"/>
      <c r="AV32" s="11"/>
      <c r="AW32" s="11"/>
    </row>
    <row r="33" spans="2:64" x14ac:dyDescent="0.25">
      <c r="C33" s="47" t="s">
        <v>265</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4">
        <v>-0.59837300127729998</v>
      </c>
      <c r="AK33" s="14">
        <v>-0.59837300127729998</v>
      </c>
      <c r="AL33" s="14">
        <v>-0.59837300127729998</v>
      </c>
      <c r="AM33" s="14">
        <v>-0.59837300127729998</v>
      </c>
      <c r="AN33" s="14">
        <v>-0.74293084529360398</v>
      </c>
      <c r="AO33" s="14">
        <v>-0.74293084529360398</v>
      </c>
      <c r="AP33" s="14">
        <v>-0.74293084529360398</v>
      </c>
      <c r="AQ33" s="14">
        <v>-0.74293084529360398</v>
      </c>
      <c r="AR33" s="14">
        <v>-0.74293084529360398</v>
      </c>
      <c r="AS33" s="14">
        <v>-0.76000537781865196</v>
      </c>
      <c r="AT33" s="14">
        <v>-0.76000537781865196</v>
      </c>
      <c r="AU33" s="14">
        <v>-0.76000537781865196</v>
      </c>
      <c r="AV33" s="14">
        <v>-0.76000537781865196</v>
      </c>
      <c r="AW33" s="14">
        <v>-0.76000537781865196</v>
      </c>
    </row>
    <row r="34" spans="2:64" x14ac:dyDescent="0.25">
      <c r="C34" s="47" t="s">
        <v>269</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4">
        <v>36.918525109678392</v>
      </c>
      <c r="AK34" s="14">
        <v>36.918525109678392</v>
      </c>
      <c r="AL34" s="14">
        <v>36.918525109678392</v>
      </c>
      <c r="AM34" s="14">
        <v>36.918525109678392</v>
      </c>
      <c r="AN34" s="14">
        <v>28.11422212164765</v>
      </c>
      <c r="AO34" s="14">
        <v>28.11422212164765</v>
      </c>
      <c r="AP34" s="14">
        <v>28.11422212164765</v>
      </c>
      <c r="AQ34" s="14">
        <v>28.11422212164765</v>
      </c>
      <c r="AR34" s="14">
        <v>28.11422212164765</v>
      </c>
      <c r="AS34" s="14">
        <v>16.943189612364922</v>
      </c>
      <c r="AT34" s="14">
        <v>16.943189612364922</v>
      </c>
      <c r="AU34" s="14">
        <v>16.943189612364922</v>
      </c>
      <c r="AV34" s="14">
        <v>16.943189612364922</v>
      </c>
      <c r="AW34" s="14">
        <v>16.943189612364922</v>
      </c>
    </row>
    <row r="36" spans="2:64" x14ac:dyDescent="0.25">
      <c r="B36" s="2" t="s">
        <v>5</v>
      </c>
      <c r="D36" s="2">
        <v>1990</v>
      </c>
      <c r="E36" s="2">
        <v>1991</v>
      </c>
      <c r="F36" s="2">
        <v>1992</v>
      </c>
      <c r="G36" s="2">
        <v>1993</v>
      </c>
      <c r="H36" s="2">
        <v>1994</v>
      </c>
      <c r="I36" s="2">
        <v>1995</v>
      </c>
      <c r="J36" s="2">
        <v>1996</v>
      </c>
      <c r="K36" s="2">
        <v>1997</v>
      </c>
      <c r="L36" s="2">
        <v>1998</v>
      </c>
      <c r="M36" s="2">
        <v>1999</v>
      </c>
      <c r="N36" s="2">
        <v>2000</v>
      </c>
      <c r="O36" s="2">
        <v>2001</v>
      </c>
      <c r="P36" s="2">
        <v>2002</v>
      </c>
      <c r="Q36" s="2">
        <v>2003</v>
      </c>
      <c r="R36" s="2">
        <v>2004</v>
      </c>
      <c r="S36" s="2">
        <v>2005</v>
      </c>
      <c r="T36" s="2">
        <v>2006</v>
      </c>
      <c r="U36" s="2">
        <v>2007</v>
      </c>
      <c r="V36" s="2">
        <v>2008</v>
      </c>
      <c r="W36" s="2">
        <v>2009</v>
      </c>
      <c r="X36" s="2">
        <v>2010</v>
      </c>
      <c r="Y36" s="2">
        <v>2011</v>
      </c>
      <c r="Z36" s="2">
        <v>2012</v>
      </c>
      <c r="AA36" s="2">
        <v>2013</v>
      </c>
      <c r="AB36" s="2">
        <v>2014</v>
      </c>
      <c r="AC36" s="2">
        <v>2015</v>
      </c>
      <c r="AD36" s="2">
        <v>2016</v>
      </c>
      <c r="AE36" s="2">
        <v>2017</v>
      </c>
      <c r="AF36" s="2">
        <v>2018</v>
      </c>
      <c r="AG36" s="2">
        <v>2019</v>
      </c>
      <c r="AH36" s="2">
        <v>2020</v>
      </c>
      <c r="AI36" s="2">
        <v>2021</v>
      </c>
      <c r="AJ36" s="2">
        <v>2022</v>
      </c>
      <c r="AK36" s="2">
        <v>2023</v>
      </c>
      <c r="AL36" s="2">
        <v>2024</v>
      </c>
      <c r="AM36" s="2">
        <v>2025</v>
      </c>
      <c r="AN36" s="2">
        <v>2026</v>
      </c>
      <c r="AO36" s="2">
        <v>2027</v>
      </c>
      <c r="AP36" s="2">
        <v>2028</v>
      </c>
      <c r="AQ36" s="2">
        <v>2029</v>
      </c>
      <c r="AR36" s="2">
        <v>2030</v>
      </c>
      <c r="AS36" s="2">
        <v>2031</v>
      </c>
      <c r="AT36" s="2">
        <v>2032</v>
      </c>
      <c r="AU36" s="2">
        <v>2033</v>
      </c>
      <c r="AV36" s="2">
        <v>2034</v>
      </c>
      <c r="AW36" s="2">
        <v>2035</v>
      </c>
      <c r="AX36" s="2">
        <v>2036</v>
      </c>
      <c r="AY36" s="2">
        <v>2037</v>
      </c>
      <c r="AZ36" s="2">
        <v>2038</v>
      </c>
      <c r="BA36" s="2">
        <v>2039</v>
      </c>
      <c r="BB36" s="2">
        <v>2040</v>
      </c>
      <c r="BC36" s="2">
        <v>2041</v>
      </c>
      <c r="BD36" s="2">
        <v>2042</v>
      </c>
      <c r="BE36" s="2">
        <v>2043</v>
      </c>
      <c r="BF36" s="2">
        <v>2044</v>
      </c>
      <c r="BG36" s="2">
        <v>2045</v>
      </c>
      <c r="BH36" s="2">
        <v>2046</v>
      </c>
      <c r="BI36" s="2">
        <v>2047</v>
      </c>
      <c r="BJ36" s="2">
        <v>2048</v>
      </c>
      <c r="BK36" s="2">
        <v>2049</v>
      </c>
      <c r="BL36" s="2">
        <v>2050</v>
      </c>
    </row>
    <row r="37" spans="2:64" x14ac:dyDescent="0.25">
      <c r="C37" s="1" t="s">
        <v>268</v>
      </c>
      <c r="D37" s="7">
        <v>1.2222909763685204</v>
      </c>
      <c r="E37" s="7">
        <v>1.2314342786095949</v>
      </c>
      <c r="F37" s="7">
        <v>1.2220468785255485</v>
      </c>
      <c r="G37" s="7">
        <v>1.2260792301500592</v>
      </c>
      <c r="H37" s="7">
        <v>1.2500033814253124</v>
      </c>
      <c r="I37" s="7">
        <v>1.2695120469674079</v>
      </c>
      <c r="J37" s="7">
        <v>1.2784111987859037</v>
      </c>
      <c r="K37" s="7">
        <v>1.3063037219164204</v>
      </c>
      <c r="L37" s="7">
        <v>1.2986696402264193</v>
      </c>
      <c r="M37" s="7">
        <v>1.307715139178367</v>
      </c>
      <c r="N37" s="7">
        <v>1.3335516641705651</v>
      </c>
      <c r="O37" s="7">
        <v>1.3537569266471059</v>
      </c>
      <c r="P37" s="7">
        <v>1.3452031626956045</v>
      </c>
      <c r="Q37" s="7">
        <v>1.3574620284750027</v>
      </c>
      <c r="R37" s="7">
        <v>1.3562172736700766</v>
      </c>
      <c r="S37" s="7">
        <v>1.3640043666100314</v>
      </c>
      <c r="T37" s="7">
        <v>1.3722985735322237</v>
      </c>
      <c r="U37" s="7">
        <v>1.3447556452930671</v>
      </c>
      <c r="V37" s="7">
        <v>1.3042406596830169</v>
      </c>
      <c r="W37" s="7">
        <v>1.3028105000570056</v>
      </c>
      <c r="X37" s="7">
        <v>1.301443994289917</v>
      </c>
      <c r="Y37" s="7">
        <v>1.3105044678738889</v>
      </c>
      <c r="Z37" s="7">
        <v>1.328561371024304</v>
      </c>
      <c r="AA37" s="7">
        <v>1.3368624384649066</v>
      </c>
      <c r="AB37" s="7">
        <v>1.3429158969727828</v>
      </c>
      <c r="AC37" s="7">
        <v>1.3243086529694701</v>
      </c>
      <c r="AD37" s="7">
        <v>1.3105003583245767</v>
      </c>
      <c r="AE37" s="7">
        <v>1.3107531971789499</v>
      </c>
      <c r="AF37" s="7">
        <v>1.3159608956357374</v>
      </c>
    </row>
    <row r="38" spans="2:64" x14ac:dyDescent="0.25">
      <c r="C38" s="1" t="s">
        <v>4</v>
      </c>
      <c r="AF38" s="7">
        <v>1.3159608956357374</v>
      </c>
      <c r="AG38" s="7">
        <v>1.2998668363807349</v>
      </c>
      <c r="AH38" s="7">
        <v>1.2875356551350157</v>
      </c>
      <c r="AI38" s="7">
        <v>1.2697965355685941</v>
      </c>
      <c r="AJ38" s="7">
        <v>1.2536061750851313</v>
      </c>
      <c r="AK38" s="7">
        <v>1.2385092058394294</v>
      </c>
      <c r="AL38" s="7">
        <v>1.2224499056823699</v>
      </c>
      <c r="AM38" s="7">
        <v>1.2057045922653424</v>
      </c>
      <c r="AN38" s="7">
        <v>1.1929740001039322</v>
      </c>
      <c r="AO38" s="7">
        <v>1.1797414539413922</v>
      </c>
      <c r="AP38" s="7">
        <v>1.1662562362380371</v>
      </c>
      <c r="AQ38" s="7">
        <v>1.1524383817977299</v>
      </c>
      <c r="AR38" s="7">
        <v>1.138176231682662</v>
      </c>
      <c r="AS38" s="7">
        <v>1.1281262543955333</v>
      </c>
      <c r="AT38" s="7">
        <v>1.1170545858743721</v>
      </c>
      <c r="AU38" s="7">
        <v>1.1060235620770553</v>
      </c>
      <c r="AV38" s="7">
        <v>1.0952793467219797</v>
      </c>
      <c r="AW38" s="7">
        <v>1.084153321165698</v>
      </c>
    </row>
    <row r="39" spans="2:64" x14ac:dyDescent="0.25">
      <c r="C39" s="1" t="s">
        <v>10</v>
      </c>
      <c r="AJ39" s="7">
        <v>1.2300674697180682</v>
      </c>
      <c r="AK39" s="7">
        <v>1.2300674697180682</v>
      </c>
      <c r="AL39" s="7">
        <v>1.2300674697180682</v>
      </c>
      <c r="AM39" s="7">
        <v>1.2300674697180682</v>
      </c>
      <c r="AN39" s="7">
        <v>1.1659172607527508</v>
      </c>
      <c r="AO39" s="7">
        <v>1.1659172607527508</v>
      </c>
      <c r="AP39" s="7">
        <v>1.1659172607527508</v>
      </c>
      <c r="AQ39" s="7">
        <v>1.1659172607527508</v>
      </c>
      <c r="AR39" s="7">
        <v>1.1659172607527508</v>
      </c>
      <c r="AS39" s="7">
        <v>1.1061274140469277</v>
      </c>
      <c r="AT39" s="7">
        <v>1.1061274140469277</v>
      </c>
      <c r="AU39" s="7">
        <v>1.1061274140469277</v>
      </c>
      <c r="AV39" s="7">
        <v>1.1061274140469277</v>
      </c>
      <c r="AW39" s="7">
        <v>1.1061274140469277</v>
      </c>
    </row>
    <row r="40" spans="2:64" x14ac:dyDescent="0.25">
      <c r="C40" s="1" t="s">
        <v>1</v>
      </c>
      <c r="AJ40" s="7"/>
      <c r="BL40" s="7">
        <v>0.69469919450484341</v>
      </c>
    </row>
    <row r="41" spans="2:64" x14ac:dyDescent="0.25">
      <c r="C41" s="1" t="s">
        <v>2</v>
      </c>
      <c r="AJ41" s="27"/>
      <c r="BL41" s="6">
        <v>0.99617242985600174</v>
      </c>
    </row>
    <row r="42" spans="2:64" x14ac:dyDescent="0.25">
      <c r="C42" s="1" t="s">
        <v>3</v>
      </c>
      <c r="AR42" s="6">
        <v>1.1796778774610548</v>
      </c>
    </row>
    <row r="44" spans="2:64" x14ac:dyDescent="0.25">
      <c r="B44" s="2" t="s">
        <v>12</v>
      </c>
      <c r="D44" s="2">
        <v>1990</v>
      </c>
      <c r="E44" s="2">
        <v>1991</v>
      </c>
      <c r="F44" s="2">
        <v>1992</v>
      </c>
      <c r="G44" s="2">
        <v>1993</v>
      </c>
      <c r="H44" s="2">
        <v>1994</v>
      </c>
      <c r="I44" s="2">
        <v>1995</v>
      </c>
      <c r="J44" s="2">
        <v>1996</v>
      </c>
      <c r="K44" s="2">
        <v>1997</v>
      </c>
      <c r="L44" s="2">
        <v>1998</v>
      </c>
      <c r="M44" s="2">
        <v>1999</v>
      </c>
      <c r="N44" s="2">
        <v>2000</v>
      </c>
      <c r="O44" s="2">
        <v>2001</v>
      </c>
      <c r="P44" s="2">
        <v>2002</v>
      </c>
      <c r="Q44" s="2">
        <v>2003</v>
      </c>
      <c r="R44" s="2">
        <v>2004</v>
      </c>
      <c r="S44" s="2">
        <v>2005</v>
      </c>
      <c r="T44" s="2">
        <v>2006</v>
      </c>
      <c r="U44" s="2">
        <v>2007</v>
      </c>
      <c r="V44" s="2">
        <v>2008</v>
      </c>
      <c r="W44" s="2">
        <v>2009</v>
      </c>
      <c r="X44" s="2">
        <v>2010</v>
      </c>
      <c r="Y44" s="2">
        <v>2011</v>
      </c>
      <c r="Z44" s="2">
        <v>2012</v>
      </c>
      <c r="AA44" s="2">
        <v>2013</v>
      </c>
      <c r="AB44" s="2">
        <v>2014</v>
      </c>
      <c r="AC44" s="2">
        <v>2015</v>
      </c>
      <c r="AD44" s="2">
        <v>2016</v>
      </c>
      <c r="AE44" s="2">
        <v>2017</v>
      </c>
      <c r="AF44" s="2">
        <v>2018</v>
      </c>
      <c r="AG44" s="2">
        <v>2019</v>
      </c>
      <c r="AH44" s="2">
        <v>2020</v>
      </c>
      <c r="AI44" s="2">
        <v>2021</v>
      </c>
      <c r="AJ44" s="2">
        <v>2022</v>
      </c>
      <c r="AK44" s="2">
        <v>2023</v>
      </c>
      <c r="AL44" s="2">
        <v>2024</v>
      </c>
      <c r="AM44" s="2">
        <v>2025</v>
      </c>
      <c r="AN44" s="2">
        <v>2026</v>
      </c>
      <c r="AO44" s="2">
        <v>2027</v>
      </c>
      <c r="AP44" s="2">
        <v>2028</v>
      </c>
      <c r="AQ44" s="2">
        <v>2029</v>
      </c>
      <c r="AR44" s="2">
        <v>2030</v>
      </c>
      <c r="AS44" s="2">
        <v>2031</v>
      </c>
      <c r="AT44" s="2">
        <v>2032</v>
      </c>
      <c r="AU44" s="2">
        <v>2033</v>
      </c>
      <c r="AV44" s="2">
        <v>2034</v>
      </c>
      <c r="AW44" s="2">
        <v>2035</v>
      </c>
      <c r="AX44" s="2">
        <v>2036</v>
      </c>
      <c r="AY44" s="2">
        <v>2037</v>
      </c>
      <c r="AZ44" s="2">
        <v>2038</v>
      </c>
      <c r="BA44" s="2">
        <v>2039</v>
      </c>
      <c r="BB44" s="2">
        <v>2040</v>
      </c>
      <c r="BC44" s="2">
        <v>2041</v>
      </c>
      <c r="BD44" s="2">
        <v>2042</v>
      </c>
      <c r="BE44" s="2">
        <v>2043</v>
      </c>
      <c r="BF44" s="2">
        <v>2044</v>
      </c>
      <c r="BG44" s="2">
        <v>2045</v>
      </c>
      <c r="BH44" s="2">
        <v>2046</v>
      </c>
      <c r="BI44" s="2">
        <v>2047</v>
      </c>
      <c r="BJ44" s="2">
        <v>2048</v>
      </c>
      <c r="BK44" s="2">
        <v>2049</v>
      </c>
      <c r="BL44" s="2">
        <v>2050</v>
      </c>
    </row>
    <row r="45" spans="2:64" x14ac:dyDescent="0.25">
      <c r="C45" s="1" t="s">
        <v>261</v>
      </c>
      <c r="D45" s="10">
        <v>64.37844311930138</v>
      </c>
      <c r="E45" s="10">
        <v>65.251203831246627</v>
      </c>
      <c r="F45" s="10">
        <v>67.154495439904096</v>
      </c>
      <c r="G45" s="10">
        <v>66.913394046940837</v>
      </c>
      <c r="H45" s="10">
        <v>68.291422518716487</v>
      </c>
      <c r="I45" s="10">
        <v>68.375117866079435</v>
      </c>
      <c r="J45" s="10">
        <v>69.609377745196866</v>
      </c>
      <c r="K45" s="10">
        <v>70.507304660270705</v>
      </c>
      <c r="L45" s="10">
        <v>66.778747857376544</v>
      </c>
      <c r="M45" s="10">
        <v>66.291740685679201</v>
      </c>
      <c r="N45" s="10">
        <v>67.870916524380533</v>
      </c>
      <c r="O45" s="10">
        <v>68.820395088933338</v>
      </c>
      <c r="P45" s="10">
        <v>67.023711303412568</v>
      </c>
      <c r="Q45" s="10">
        <v>69.352489182896903</v>
      </c>
      <c r="R45" s="10">
        <v>70.524408852229982</v>
      </c>
      <c r="S45" s="10">
        <v>75.960054624549144</v>
      </c>
      <c r="T45" s="10">
        <v>77.919324831606247</v>
      </c>
      <c r="U45" s="10">
        <v>80.030579514975784</v>
      </c>
      <c r="V45" s="10">
        <v>64.414620123784914</v>
      </c>
      <c r="W45" s="10">
        <v>63.622687486978506</v>
      </c>
      <c r="X45" s="10">
        <v>63.276259884934404</v>
      </c>
      <c r="Y45" s="10">
        <v>61.578640885330024</v>
      </c>
      <c r="Z45" s="10">
        <v>65.297804568595723</v>
      </c>
      <c r="AA45" s="10">
        <v>66.917426737129574</v>
      </c>
      <c r="AB45" s="10">
        <v>65.162676002520655</v>
      </c>
      <c r="AC45" s="10">
        <v>65.110028510390094</v>
      </c>
      <c r="AD45" s="10">
        <v>63.709153250990362</v>
      </c>
      <c r="AE45" s="10">
        <v>67.41493964433991</v>
      </c>
      <c r="AF45" s="10">
        <v>69.152095753761884</v>
      </c>
    </row>
    <row r="46" spans="2:64" x14ac:dyDescent="0.25">
      <c r="C46" s="1" t="s">
        <v>7</v>
      </c>
      <c r="AF46" s="10">
        <v>69.152095753761884</v>
      </c>
      <c r="AG46" s="10">
        <v>72.147016887857149</v>
      </c>
      <c r="AH46" s="10">
        <v>70.773150505662258</v>
      </c>
      <c r="AI46" s="10">
        <v>71.020319081416929</v>
      </c>
      <c r="AJ46" s="10">
        <v>70.396768496786478</v>
      </c>
      <c r="AK46" s="10">
        <v>69.329387118063678</v>
      </c>
      <c r="AL46" s="10">
        <v>67.600002087788127</v>
      </c>
      <c r="AM46" s="10">
        <v>65.748181712991283</v>
      </c>
      <c r="AN46" s="10">
        <v>63.353186004164485</v>
      </c>
      <c r="AO46" s="10">
        <v>60.880443960824756</v>
      </c>
      <c r="AP46" s="10">
        <v>58.073310338113579</v>
      </c>
      <c r="AQ46" s="10">
        <v>55.040216576342502</v>
      </c>
      <c r="AR46" s="10">
        <v>52.678265549354784</v>
      </c>
      <c r="AS46" s="10">
        <v>50.153027569189604</v>
      </c>
      <c r="AT46" s="10">
        <v>47.744956730342764</v>
      </c>
      <c r="AU46" s="10">
        <v>45.551114286081813</v>
      </c>
      <c r="AV46" s="10">
        <v>43.111164189964768</v>
      </c>
      <c r="AW46" s="10">
        <v>40.221638931204858</v>
      </c>
    </row>
    <row r="47" spans="2:64" x14ac:dyDescent="0.25">
      <c r="C47" s="1" t="s">
        <v>9</v>
      </c>
      <c r="AJ47" s="11">
        <v>37.516898110955694</v>
      </c>
      <c r="AK47" s="11">
        <v>37.516898110955694</v>
      </c>
      <c r="AL47" s="11">
        <v>37.516898110955694</v>
      </c>
      <c r="AM47" s="11">
        <v>37.516898110955694</v>
      </c>
      <c r="AN47" s="11">
        <v>28.857152966941253</v>
      </c>
      <c r="AO47" s="11">
        <v>28.857152966941253</v>
      </c>
      <c r="AP47" s="11">
        <v>28.857152966941253</v>
      </c>
      <c r="AQ47" s="11">
        <v>28.857152966941253</v>
      </c>
      <c r="AR47" s="11">
        <v>28.857152966941253</v>
      </c>
      <c r="AS47" s="11">
        <v>17.703194990183572</v>
      </c>
      <c r="AT47" s="11">
        <v>17.703194990183572</v>
      </c>
      <c r="AU47" s="11">
        <v>17.703194990183572</v>
      </c>
      <c r="AV47" s="11">
        <v>17.703194990183572</v>
      </c>
      <c r="AW47" s="11">
        <v>17.703194990183572</v>
      </c>
    </row>
    <row r="48" spans="2:64" x14ac:dyDescent="0.25">
      <c r="C48" s="1" t="s">
        <v>10</v>
      </c>
      <c r="AJ48" s="11">
        <v>30.751686742951705</v>
      </c>
      <c r="AK48" s="11">
        <v>30.751686742951705</v>
      </c>
      <c r="AL48" s="11">
        <v>30.751686742951705</v>
      </c>
      <c r="AM48" s="11">
        <v>30.751686742951705</v>
      </c>
      <c r="AN48" s="11">
        <v>29.147931518818769</v>
      </c>
      <c r="AO48" s="11">
        <v>29.147931518818769</v>
      </c>
      <c r="AP48" s="11">
        <v>29.147931518818769</v>
      </c>
      <c r="AQ48" s="11">
        <v>29.147931518818769</v>
      </c>
      <c r="AR48" s="11">
        <v>29.147931518818769</v>
      </c>
      <c r="AS48" s="11">
        <v>27.653185351173192</v>
      </c>
      <c r="AT48" s="11">
        <v>27.653185351173192</v>
      </c>
      <c r="AU48" s="11">
        <v>27.653185351173192</v>
      </c>
      <c r="AV48" s="11">
        <v>27.653185351173192</v>
      </c>
      <c r="AW48" s="11">
        <v>27.653185351173192</v>
      </c>
    </row>
    <row r="49" spans="2:49" x14ac:dyDescent="0.25">
      <c r="C49" s="1" t="s">
        <v>11</v>
      </c>
      <c r="AJ49" s="11">
        <v>68.268584853907399</v>
      </c>
      <c r="AK49" s="11">
        <v>68.268584853907399</v>
      </c>
      <c r="AL49" s="11">
        <v>68.268584853907399</v>
      </c>
      <c r="AM49" s="11">
        <v>68.268584853907399</v>
      </c>
      <c r="AN49" s="11">
        <v>58.005084485760023</v>
      </c>
      <c r="AO49" s="11">
        <v>58.005084485760023</v>
      </c>
      <c r="AP49" s="11">
        <v>58.005084485760023</v>
      </c>
      <c r="AQ49" s="11">
        <v>58.005084485760023</v>
      </c>
      <c r="AR49" s="11">
        <v>58.005084485760023</v>
      </c>
      <c r="AS49" s="11">
        <v>45.356380341356768</v>
      </c>
      <c r="AT49" s="11">
        <v>45.356380341356768</v>
      </c>
      <c r="AU49" s="11">
        <v>45.356380341356768</v>
      </c>
      <c r="AV49" s="11">
        <v>45.356380341356768</v>
      </c>
      <c r="AW49" s="11">
        <v>45.356380341356768</v>
      </c>
    </row>
    <row r="50" spans="2:49" x14ac:dyDescent="0.25">
      <c r="C50" s="48" t="s">
        <v>266</v>
      </c>
      <c r="D50" s="3"/>
      <c r="AJ50" s="11"/>
      <c r="AK50" s="11"/>
      <c r="AL50" s="11"/>
      <c r="AM50" s="11"/>
      <c r="AN50" s="11"/>
      <c r="AO50" s="11"/>
      <c r="AP50" s="11"/>
      <c r="AQ50" s="11"/>
      <c r="AR50" s="11"/>
      <c r="AS50" s="11"/>
      <c r="AT50" s="11"/>
      <c r="AU50" s="11"/>
      <c r="AV50" s="11"/>
      <c r="AW50" s="11"/>
    </row>
    <row r="51" spans="2:49" x14ac:dyDescent="0.25">
      <c r="C51" s="47" t="s">
        <v>262</v>
      </c>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4">
        <v>-0.59837300127729998</v>
      </c>
      <c r="AK51" s="14">
        <v>-0.59837300127729998</v>
      </c>
      <c r="AL51" s="14">
        <v>-0.59837300127729998</v>
      </c>
      <c r="AM51" s="14">
        <v>-0.59837300127729998</v>
      </c>
      <c r="AN51" s="14">
        <v>-0.74293084529360398</v>
      </c>
      <c r="AO51" s="14">
        <v>-0.74293084529360398</v>
      </c>
      <c r="AP51" s="14">
        <v>-0.74293084529360398</v>
      </c>
      <c r="AQ51" s="14">
        <v>-0.74293084529360398</v>
      </c>
      <c r="AR51" s="14">
        <v>-0.74293084529360398</v>
      </c>
      <c r="AS51" s="14">
        <v>-0.76000537781865196</v>
      </c>
      <c r="AT51" s="14">
        <v>-0.76000537781865196</v>
      </c>
      <c r="AU51" s="14">
        <v>-0.76000537781865196</v>
      </c>
      <c r="AV51" s="14">
        <v>-0.76000537781865196</v>
      </c>
      <c r="AW51" s="14">
        <v>-0.76000537781865196</v>
      </c>
    </row>
    <row r="52" spans="2:49" x14ac:dyDescent="0.25">
      <c r="C52" s="47" t="s">
        <v>263</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4">
        <v>67.670211852630104</v>
      </c>
      <c r="AK52" s="14">
        <v>67.670211852630104</v>
      </c>
      <c r="AL52" s="14">
        <v>67.670211852630104</v>
      </c>
      <c r="AM52" s="14">
        <v>67.670211852630104</v>
      </c>
      <c r="AN52" s="14">
        <v>57.262153640466416</v>
      </c>
      <c r="AO52" s="14">
        <v>57.262153640466416</v>
      </c>
      <c r="AP52" s="14">
        <v>57.262153640466416</v>
      </c>
      <c r="AQ52" s="14">
        <v>57.262153640466416</v>
      </c>
      <c r="AR52" s="14">
        <v>57.262153640466416</v>
      </c>
      <c r="AS52" s="14">
        <v>44.596374963538118</v>
      </c>
      <c r="AT52" s="14">
        <v>44.596374963538118</v>
      </c>
      <c r="AU52" s="14">
        <v>44.596374963538118</v>
      </c>
      <c r="AV52" s="14">
        <v>44.596374963538118</v>
      </c>
      <c r="AW52" s="14">
        <v>44.596374963538118</v>
      </c>
    </row>
    <row r="53" spans="2:49" x14ac:dyDescent="0.25">
      <c r="C53" s="18"/>
      <c r="D53" s="6"/>
      <c r="E53" s="21"/>
    </row>
    <row r="54" spans="2:49" x14ac:dyDescent="0.25">
      <c r="B54" s="4" t="s">
        <v>267</v>
      </c>
      <c r="C54" s="18"/>
      <c r="D54" s="6"/>
      <c r="E54" s="21"/>
    </row>
    <row r="56" spans="2:49" s="24" customFormat="1" x14ac:dyDescent="0.25">
      <c r="B56" s="25" t="s">
        <v>79</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row>
    <row r="58" spans="2:49" ht="255" customHeight="1" x14ac:dyDescent="0.25"/>
    <row r="59" spans="2:49" ht="60.6" customHeight="1" x14ac:dyDescent="0.25"/>
    <row r="61" spans="2:49" x14ac:dyDescent="0.25">
      <c r="B61" s="2" t="s">
        <v>6</v>
      </c>
      <c r="D61" s="2">
        <v>2018</v>
      </c>
      <c r="E61" s="2">
        <v>2025</v>
      </c>
      <c r="F61" s="2">
        <v>2030</v>
      </c>
      <c r="G61" s="2">
        <v>2035</v>
      </c>
    </row>
    <row r="62" spans="2:49" x14ac:dyDescent="0.25">
      <c r="C62" s="15" t="s">
        <v>16</v>
      </c>
      <c r="D62" s="5">
        <v>16.590044265916781</v>
      </c>
      <c r="E62" s="5">
        <v>15.845165099072524</v>
      </c>
      <c r="F62" s="5">
        <v>13.658350240515448</v>
      </c>
      <c r="G62" s="5">
        <v>8.810217093514618</v>
      </c>
    </row>
    <row r="63" spans="2:49" x14ac:dyDescent="0.25">
      <c r="C63" s="15" t="s">
        <v>17</v>
      </c>
      <c r="D63" s="5">
        <v>1.3861813733200867</v>
      </c>
      <c r="E63" s="5">
        <v>1.4147912722620668</v>
      </c>
      <c r="F63" s="5">
        <v>1.2450890585382599</v>
      </c>
      <c r="G63" s="5">
        <v>0.97566116489065302</v>
      </c>
    </row>
    <row r="64" spans="2:49" x14ac:dyDescent="0.25">
      <c r="C64" s="15" t="s">
        <v>18</v>
      </c>
      <c r="D64" s="5">
        <v>17.4204294519934</v>
      </c>
      <c r="E64" s="5">
        <v>14.758123634008237</v>
      </c>
      <c r="F64" s="5">
        <v>10.994860941703131</v>
      </c>
      <c r="G64" s="5">
        <v>9.4325510017261962</v>
      </c>
    </row>
    <row r="65" spans="2:44" x14ac:dyDescent="0.25">
      <c r="C65" s="15" t="s">
        <v>19</v>
      </c>
      <c r="D65" s="5">
        <v>8.2707388864486351</v>
      </c>
      <c r="E65" s="5">
        <v>7.7574490992200662</v>
      </c>
      <c r="F65" s="5">
        <v>7.3772243826635311</v>
      </c>
      <c r="G65" s="5">
        <v>6.9138260886320166</v>
      </c>
    </row>
    <row r="66" spans="2:44" x14ac:dyDescent="0.25">
      <c r="C66" s="15" t="s">
        <v>20</v>
      </c>
      <c r="D66" s="5">
        <v>2.0398320308264331</v>
      </c>
      <c r="E66" s="5">
        <v>1.9652181106226387</v>
      </c>
      <c r="F66" s="5">
        <v>1.7255628413864703</v>
      </c>
      <c r="G66" s="5">
        <v>1.4497209552729446</v>
      </c>
    </row>
    <row r="67" spans="2:44" x14ac:dyDescent="0.25">
      <c r="C67" s="15" t="s">
        <v>15</v>
      </c>
      <c r="D67" s="5">
        <v>-9.4541526456368885</v>
      </c>
      <c r="E67" s="5">
        <v>-6.1351803088278087</v>
      </c>
      <c r="F67" s="5">
        <v>-10.777227707518611</v>
      </c>
      <c r="G67" s="5">
        <v>-14.464170401974018</v>
      </c>
    </row>
    <row r="68" spans="2:44" x14ac:dyDescent="0.25">
      <c r="C68" s="15" t="s">
        <v>23</v>
      </c>
      <c r="D68" s="5">
        <v>45.707226008505337</v>
      </c>
      <c r="E68" s="5">
        <v>41.740747215185536</v>
      </c>
      <c r="F68" s="5">
        <v>35.001087464806837</v>
      </c>
      <c r="G68" s="5">
        <v>27.581976304036427</v>
      </c>
    </row>
    <row r="69" spans="2:44" x14ac:dyDescent="0.25">
      <c r="C69" s="15" t="s">
        <v>22</v>
      </c>
      <c r="D69" s="5">
        <v>36.253073362868449</v>
      </c>
      <c r="E69" s="5">
        <v>35.60556690635773</v>
      </c>
      <c r="F69" s="5">
        <v>24.223859757288231</v>
      </c>
      <c r="G69" s="5">
        <v>13.117805902062409</v>
      </c>
    </row>
    <row r="71" spans="2:44" x14ac:dyDescent="0.25">
      <c r="B71" s="2" t="s">
        <v>5</v>
      </c>
      <c r="D71" s="2">
        <v>2018</v>
      </c>
      <c r="E71" s="2">
        <v>2025</v>
      </c>
      <c r="F71" s="2">
        <v>2030</v>
      </c>
      <c r="G71" s="2">
        <v>2035</v>
      </c>
    </row>
    <row r="72" spans="2:44" x14ac:dyDescent="0.25">
      <c r="C72" s="15" t="s">
        <v>19</v>
      </c>
      <c r="D72" s="6">
        <v>1.1804367732868806</v>
      </c>
      <c r="E72" s="6">
        <v>1.0743215923826548</v>
      </c>
      <c r="F72" s="6">
        <v>1.0147245960179621</v>
      </c>
      <c r="G72" s="6">
        <v>0.97153015147943211</v>
      </c>
    </row>
    <row r="73" spans="2:44" x14ac:dyDescent="0.25">
      <c r="C73" s="15" t="s">
        <v>21</v>
      </c>
      <c r="D73" s="6">
        <v>0.13552412234885666</v>
      </c>
      <c r="E73" s="6">
        <v>0.13138299988268753</v>
      </c>
      <c r="F73" s="6">
        <v>0.12345163566469997</v>
      </c>
      <c r="G73" s="6">
        <v>0.11262316968626591</v>
      </c>
    </row>
    <row r="74" spans="2:44" x14ac:dyDescent="0.25">
      <c r="C74" s="15" t="s">
        <v>23</v>
      </c>
      <c r="D74" s="6">
        <v>1.3159608956357371</v>
      </c>
      <c r="E74" s="6">
        <v>1.2057045922653424</v>
      </c>
      <c r="F74" s="6">
        <v>1.138176231682662</v>
      </c>
      <c r="G74" s="6">
        <v>1.084153321165698</v>
      </c>
    </row>
    <row r="76" spans="2:44" s="23" customFormat="1" x14ac:dyDescent="0.25">
      <c r="B76" s="28" t="s">
        <v>14</v>
      </c>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2:44" x14ac:dyDescent="0.25">
      <c r="B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row>
    <row r="78" spans="2:44" ht="80.25" customHeight="1" x14ac:dyDescent="0.25">
      <c r="B78" s="8" t="str">
        <f>"1."</f>
        <v>1.</v>
      </c>
      <c r="C78" s="9" t="s">
        <v>76</v>
      </c>
    </row>
    <row r="79" spans="2:44" ht="90" x14ac:dyDescent="0.25">
      <c r="B79" s="8" t="str">
        <f>"2."</f>
        <v>2.</v>
      </c>
      <c r="C79" s="9" t="s">
        <v>77</v>
      </c>
    </row>
    <row r="80" spans="2:44" ht="138.75" customHeight="1" x14ac:dyDescent="0.25">
      <c r="B80" s="8" t="str">
        <f>"3."</f>
        <v>3.</v>
      </c>
      <c r="C80" s="46" t="s">
        <v>78</v>
      </c>
    </row>
  </sheetData>
  <hyperlinks>
    <hyperlink ref="B16" location="'Chapter 2'!A79" display="See note 1" xr:uid="{4A632A4C-96BE-420A-9C5F-92B0B1C58BA8}"/>
    <hyperlink ref="B54" location="'Chapter 2'!A79" display="See notes 1 and 2" xr:uid="{A49FE364-6316-4652-B8D4-9E63476DAF86}"/>
    <hyperlink ref="C50" location="'Chapter 2'!A80" display="Forestry accounting adjustment to budgets (see note 3)" xr:uid="{A0AA1E14-4DD1-41A6-BEC8-FE38BDB673D5}"/>
    <hyperlink ref="C32" location="'Chapter 2'!A80" display="Forestry accounting adjustment to budgets (see note 3)" xr:uid="{DAB75A76-C18B-473F-98E0-10F41A8E4D3D}"/>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C7AA2-542B-413F-BA82-91A04DCF13B9}">
  <dimension ref="B2:AW261"/>
  <sheetViews>
    <sheetView zoomScaleNormal="100" workbookViewId="0"/>
  </sheetViews>
  <sheetFormatPr defaultColWidth="9.140625" defaultRowHeight="15" x14ac:dyDescent="0.25"/>
  <cols>
    <col min="1" max="1" width="6.7109375" style="1" customWidth="1"/>
    <col min="2" max="2" width="8.140625" style="1" customWidth="1"/>
    <col min="3" max="3" width="54" style="1" customWidth="1"/>
    <col min="4" max="5" width="10.140625" style="1" customWidth="1"/>
    <col min="6" max="6" width="11" style="1" customWidth="1"/>
    <col min="7" max="44" width="10.140625" style="1" customWidth="1"/>
    <col min="45" max="16384" width="9.140625" style="1"/>
  </cols>
  <sheetData>
    <row r="2" spans="2:44" s="24" customFormat="1" x14ac:dyDescent="0.25">
      <c r="B2" s="25" t="s">
        <v>36</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3" spans="2:44" x14ac:dyDescent="0.25">
      <c r="B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row>
    <row r="4" spans="2:44" ht="321" customHeight="1" x14ac:dyDescent="0.25">
      <c r="B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2:44" x14ac:dyDescent="0.25">
      <c r="B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row>
    <row r="6" spans="2:44" x14ac:dyDescent="0.25">
      <c r="B6" s="2" t="s">
        <v>272</v>
      </c>
      <c r="D6" s="2">
        <v>2010</v>
      </c>
      <c r="E6" s="2">
        <v>2011</v>
      </c>
      <c r="F6" s="2">
        <v>2012</v>
      </c>
      <c r="G6" s="2">
        <v>2013</v>
      </c>
      <c r="H6" s="2">
        <v>2014</v>
      </c>
      <c r="I6" s="2">
        <v>2015</v>
      </c>
      <c r="J6" s="2">
        <v>2016</v>
      </c>
      <c r="K6" s="2">
        <v>2017</v>
      </c>
      <c r="L6" s="2">
        <v>2018</v>
      </c>
      <c r="M6" s="2">
        <v>2019</v>
      </c>
      <c r="N6" s="2">
        <v>2020</v>
      </c>
      <c r="O6" s="2">
        <v>2021</v>
      </c>
      <c r="P6" s="2">
        <v>2022</v>
      </c>
      <c r="Q6" s="2">
        <v>2023</v>
      </c>
      <c r="R6" s="2">
        <v>2024</v>
      </c>
      <c r="S6" s="2">
        <v>2025</v>
      </c>
      <c r="T6" s="2">
        <v>2026</v>
      </c>
      <c r="U6" s="2">
        <v>2027</v>
      </c>
      <c r="V6" s="2">
        <v>2028</v>
      </c>
      <c r="W6" s="2">
        <v>2029</v>
      </c>
      <c r="X6" s="2">
        <v>2030</v>
      </c>
      <c r="Y6" s="2">
        <v>2031</v>
      </c>
      <c r="Z6" s="2">
        <v>2032</v>
      </c>
      <c r="AA6" s="2">
        <v>2033</v>
      </c>
      <c r="AB6" s="2">
        <v>2034</v>
      </c>
      <c r="AC6" s="2">
        <v>2035</v>
      </c>
      <c r="AD6" s="2">
        <v>2036</v>
      </c>
      <c r="AE6" s="2">
        <v>2037</v>
      </c>
      <c r="AF6" s="2">
        <v>2038</v>
      </c>
      <c r="AG6" s="2">
        <v>2039</v>
      </c>
      <c r="AH6" s="2">
        <v>2040</v>
      </c>
      <c r="AI6" s="2">
        <v>2041</v>
      </c>
      <c r="AJ6" s="2">
        <v>2042</v>
      </c>
      <c r="AK6" s="2">
        <v>2043</v>
      </c>
      <c r="AL6" s="2">
        <v>2044</v>
      </c>
      <c r="AM6" s="2">
        <v>2045</v>
      </c>
      <c r="AN6" s="2">
        <v>2046</v>
      </c>
      <c r="AO6" s="2">
        <v>2047</v>
      </c>
      <c r="AP6" s="2">
        <v>2048</v>
      </c>
      <c r="AQ6" s="2">
        <v>2049</v>
      </c>
      <c r="AR6" s="2">
        <v>2050</v>
      </c>
    </row>
    <row r="7" spans="2:44" x14ac:dyDescent="0.25">
      <c r="C7" s="1" t="s">
        <v>16</v>
      </c>
      <c r="D7" s="5">
        <v>14.35272484820845</v>
      </c>
      <c r="E7" s="5">
        <v>14.379014775856406</v>
      </c>
      <c r="F7" s="5">
        <v>14.123360705720094</v>
      </c>
      <c r="G7" s="5">
        <v>14.320140802311187</v>
      </c>
      <c r="H7" s="5">
        <v>14.432146602063323</v>
      </c>
      <c r="I7" s="5">
        <v>15.019653092326033</v>
      </c>
      <c r="J7" s="5">
        <v>15.262053788036377</v>
      </c>
      <c r="K7" s="5">
        <v>16.219711408085875</v>
      </c>
      <c r="L7" s="5">
        <v>16.590044265916781</v>
      </c>
      <c r="M7" s="5">
        <v>16.561261042440378</v>
      </c>
      <c r="N7" s="5">
        <v>14.742884329008726</v>
      </c>
      <c r="O7" s="5">
        <v>15.627417209187449</v>
      </c>
      <c r="P7" s="5">
        <v>15.877832660375441</v>
      </c>
      <c r="Q7" s="5">
        <v>16.05885289900985</v>
      </c>
      <c r="R7" s="5">
        <v>16.166149429560523</v>
      </c>
      <c r="S7" s="5">
        <v>16.260776207518152</v>
      </c>
      <c r="T7" s="5">
        <v>16.331867342095524</v>
      </c>
      <c r="U7" s="5">
        <v>16.381449276084997</v>
      </c>
      <c r="V7" s="5">
        <v>16.40838785456512</v>
      </c>
      <c r="W7" s="5">
        <v>16.379252213907002</v>
      </c>
      <c r="X7" s="5">
        <v>16.297355419329968</v>
      </c>
      <c r="Y7" s="5">
        <v>16.188914991022735</v>
      </c>
      <c r="Z7" s="5">
        <v>16.047462024304377</v>
      </c>
      <c r="AA7" s="5">
        <v>15.868082990070208</v>
      </c>
      <c r="AB7" s="5">
        <v>15.619644308699284</v>
      </c>
      <c r="AC7" s="5">
        <v>15.303774916758709</v>
      </c>
      <c r="AD7" s="5">
        <v>14.946055037978672</v>
      </c>
      <c r="AE7" s="5">
        <v>14.535414558038289</v>
      </c>
      <c r="AF7" s="5">
        <v>14.078300725261728</v>
      </c>
      <c r="AG7" s="5">
        <v>13.566914139218721</v>
      </c>
      <c r="AH7" s="5">
        <v>12.989243420994654</v>
      </c>
      <c r="AI7" s="5">
        <v>12.336040772068097</v>
      </c>
      <c r="AJ7" s="5">
        <v>11.612817885513618</v>
      </c>
      <c r="AK7" s="5">
        <v>10.862972696919973</v>
      </c>
      <c r="AL7" s="5">
        <v>10.092513296559838</v>
      </c>
      <c r="AM7" s="5">
        <v>9.305461754884842</v>
      </c>
      <c r="AN7" s="5">
        <v>8.5278919009943053</v>
      </c>
      <c r="AO7" s="5">
        <v>7.7648804501331989</v>
      </c>
      <c r="AP7" s="5">
        <v>7.0417484065289635</v>
      </c>
      <c r="AQ7" s="5">
        <v>6.3665761702633539</v>
      </c>
      <c r="AR7" s="5">
        <v>5.7388014403444139</v>
      </c>
    </row>
    <row r="8" spans="2:44" x14ac:dyDescent="0.25">
      <c r="C8" s="1" t="s">
        <v>17</v>
      </c>
      <c r="D8" s="5">
        <v>1.2565630124546467</v>
      </c>
      <c r="E8" s="5">
        <v>1.2273618010046039</v>
      </c>
      <c r="F8" s="5">
        <v>1.3046173285828009</v>
      </c>
      <c r="G8" s="5">
        <v>1.2782235548640024</v>
      </c>
      <c r="H8" s="5">
        <v>1.3083464496240318</v>
      </c>
      <c r="I8" s="5">
        <v>1.3618456401447412</v>
      </c>
      <c r="J8" s="5">
        <v>1.3488394234738257</v>
      </c>
      <c r="K8" s="5">
        <v>1.4162727173350391</v>
      </c>
      <c r="L8" s="5">
        <v>1.3861813733200867</v>
      </c>
      <c r="M8" s="5">
        <v>1.4720643075749695</v>
      </c>
      <c r="N8" s="5">
        <v>1.479636604695852</v>
      </c>
      <c r="O8" s="5">
        <v>1.4849876196317582</v>
      </c>
      <c r="P8" s="5">
        <v>1.4959875180844728</v>
      </c>
      <c r="Q8" s="5">
        <v>1.5094146139815972</v>
      </c>
      <c r="R8" s="5">
        <v>1.523127918534708</v>
      </c>
      <c r="S8" s="5">
        <v>1.535743142608966</v>
      </c>
      <c r="T8" s="5">
        <v>1.5460649487850755</v>
      </c>
      <c r="U8" s="5">
        <v>1.5547785945544275</v>
      </c>
      <c r="V8" s="5">
        <v>1.562042100380008</v>
      </c>
      <c r="W8" s="5">
        <v>1.5677131853584434</v>
      </c>
      <c r="X8" s="5">
        <v>1.5714215293408555</v>
      </c>
      <c r="Y8" s="5">
        <v>1.5731031024988851</v>
      </c>
      <c r="Z8" s="5">
        <v>1.572126269087891</v>
      </c>
      <c r="AA8" s="5">
        <v>1.5697561068983839</v>
      </c>
      <c r="AB8" s="5">
        <v>1.566639102944426</v>
      </c>
      <c r="AC8" s="5">
        <v>1.5628989958508352</v>
      </c>
      <c r="AD8" s="5">
        <v>1.5588307214815</v>
      </c>
      <c r="AE8" s="5">
        <v>1.5545416578154012</v>
      </c>
      <c r="AF8" s="5">
        <v>1.5500194848495834</v>
      </c>
      <c r="AG8" s="5">
        <v>1.545277407719555</v>
      </c>
      <c r="AH8" s="5">
        <v>1.540311882043562</v>
      </c>
      <c r="AI8" s="5">
        <v>1.5351195162031805</v>
      </c>
      <c r="AJ8" s="5">
        <v>1.529704076029158</v>
      </c>
      <c r="AK8" s="5">
        <v>1.5240341096930365</v>
      </c>
      <c r="AL8" s="5">
        <v>1.5180685915827352</v>
      </c>
      <c r="AM8" s="5">
        <v>1.5117824598086027</v>
      </c>
      <c r="AN8" s="5">
        <v>1.5051369891423343</v>
      </c>
      <c r="AO8" s="5">
        <v>1.4981013507019265</v>
      </c>
      <c r="AP8" s="5">
        <v>1.4906683964339613</v>
      </c>
      <c r="AQ8" s="5">
        <v>1.4822577525691307</v>
      </c>
      <c r="AR8" s="5">
        <v>1.4717150092158351</v>
      </c>
    </row>
    <row r="9" spans="2:44" x14ac:dyDescent="0.25">
      <c r="C9" s="1" t="s">
        <v>18</v>
      </c>
      <c r="D9" s="5">
        <v>19.970076382519867</v>
      </c>
      <c r="E9" s="5">
        <v>19.005444254626401</v>
      </c>
      <c r="F9" s="5">
        <v>20.785136144760976</v>
      </c>
      <c r="G9" s="5">
        <v>19.952198415703723</v>
      </c>
      <c r="H9" s="5">
        <v>20.046359019284445</v>
      </c>
      <c r="I9" s="5">
        <v>19.724305309055346</v>
      </c>
      <c r="J9" s="5">
        <v>17.933070501103245</v>
      </c>
      <c r="K9" s="5">
        <v>18.794784022026896</v>
      </c>
      <c r="L9" s="5">
        <v>17.4204294519934</v>
      </c>
      <c r="M9" s="5">
        <v>20.352102388441637</v>
      </c>
      <c r="N9" s="5">
        <v>19.738044390746623</v>
      </c>
      <c r="O9" s="5">
        <v>18.760885219823745</v>
      </c>
      <c r="P9" s="5">
        <v>18.539864739634904</v>
      </c>
      <c r="Q9" s="5">
        <v>17.579904662026799</v>
      </c>
      <c r="R9" s="5">
        <v>16.438724227582387</v>
      </c>
      <c r="S9" s="5">
        <v>15.659237081093364</v>
      </c>
      <c r="T9" s="5">
        <v>15.033616492614811</v>
      </c>
      <c r="U9" s="5">
        <v>14.266550588195422</v>
      </c>
      <c r="V9" s="5">
        <v>13.657928357675624</v>
      </c>
      <c r="W9" s="5">
        <v>13.057298029240446</v>
      </c>
      <c r="X9" s="5">
        <v>13.257553773552956</v>
      </c>
      <c r="Y9" s="5">
        <v>13.460136107982573</v>
      </c>
      <c r="Z9" s="5">
        <v>13.459199189754546</v>
      </c>
      <c r="AA9" s="5">
        <v>13.460167107634158</v>
      </c>
      <c r="AB9" s="5">
        <v>13.475594063239154</v>
      </c>
      <c r="AC9" s="5">
        <v>13.490176157074723</v>
      </c>
      <c r="AD9" s="5">
        <v>13.507074539736074</v>
      </c>
      <c r="AE9" s="5">
        <v>13.52192646756529</v>
      </c>
      <c r="AF9" s="5">
        <v>13.538502363805861</v>
      </c>
      <c r="AG9" s="5">
        <v>13.550978773808202</v>
      </c>
      <c r="AH9" s="5">
        <v>13.564952775098986</v>
      </c>
      <c r="AI9" s="5">
        <v>13.579986637498855</v>
      </c>
      <c r="AJ9" s="5">
        <v>13.589985092780161</v>
      </c>
      <c r="AK9" s="5">
        <v>13.599424721986788</v>
      </c>
      <c r="AL9" s="5">
        <v>13.583657530335191</v>
      </c>
      <c r="AM9" s="5">
        <v>13.560645804337035</v>
      </c>
      <c r="AN9" s="5">
        <v>13.53898272935804</v>
      </c>
      <c r="AO9" s="5">
        <v>13.510536529704355</v>
      </c>
      <c r="AP9" s="5">
        <v>13.469719521955318</v>
      </c>
      <c r="AQ9" s="5">
        <v>13.415163743668058</v>
      </c>
      <c r="AR9" s="5">
        <v>13.350393965484187</v>
      </c>
    </row>
    <row r="10" spans="2:44" x14ac:dyDescent="0.25">
      <c r="C10" s="1" t="s">
        <v>19</v>
      </c>
      <c r="D10" s="5">
        <v>7.5228238302443859</v>
      </c>
      <c r="E10" s="5">
        <v>7.7621561513899726</v>
      </c>
      <c r="F10" s="5">
        <v>7.9379861280275907</v>
      </c>
      <c r="G10" s="5">
        <v>7.8577303506061327</v>
      </c>
      <c r="H10" s="5">
        <v>8.035379465856531</v>
      </c>
      <c r="I10" s="5">
        <v>8.1681117151700047</v>
      </c>
      <c r="J10" s="5">
        <v>8.1402750775570389</v>
      </c>
      <c r="K10" s="5">
        <v>8.1422544973977935</v>
      </c>
      <c r="L10" s="5">
        <v>8.2707388864486351</v>
      </c>
      <c r="M10" s="5">
        <v>8.1679828966361026</v>
      </c>
      <c r="N10" s="5">
        <v>8.1001187480441654</v>
      </c>
      <c r="O10" s="5">
        <v>8.0509290550066357</v>
      </c>
      <c r="P10" s="5">
        <v>7.9985621044093387</v>
      </c>
      <c r="Q10" s="5">
        <v>7.9570007423520401</v>
      </c>
      <c r="R10" s="5">
        <v>7.910413978316174</v>
      </c>
      <c r="S10" s="5">
        <v>7.8803070254811534</v>
      </c>
      <c r="T10" s="5">
        <v>7.8594237816302304</v>
      </c>
      <c r="U10" s="5">
        <v>7.8335697961669251</v>
      </c>
      <c r="V10" s="5">
        <v>7.8109127247710308</v>
      </c>
      <c r="W10" s="5">
        <v>7.7890788524985108</v>
      </c>
      <c r="X10" s="5">
        <v>7.7615912555336433</v>
      </c>
      <c r="Y10" s="5">
        <v>7.7521185973529132</v>
      </c>
      <c r="Z10" s="5">
        <v>7.7335441751728506</v>
      </c>
      <c r="AA10" s="5">
        <v>7.7193249902517787</v>
      </c>
      <c r="AB10" s="5">
        <v>7.7036686619534631</v>
      </c>
      <c r="AC10" s="5">
        <v>7.6846483676274762</v>
      </c>
      <c r="AD10" s="5">
        <v>7.6694788950456969</v>
      </c>
      <c r="AE10" s="5">
        <v>7.6513495162972429</v>
      </c>
      <c r="AF10" s="5">
        <v>7.638146187119939</v>
      </c>
      <c r="AG10" s="5">
        <v>7.6162078459239639</v>
      </c>
      <c r="AH10" s="5">
        <v>7.6006585207395876</v>
      </c>
      <c r="AI10" s="5">
        <v>7.5830634146634441</v>
      </c>
      <c r="AJ10" s="5">
        <v>7.561221906583647</v>
      </c>
      <c r="AK10" s="5">
        <v>7.5455450188600697</v>
      </c>
      <c r="AL10" s="5">
        <v>7.5262395557103741</v>
      </c>
      <c r="AM10" s="5">
        <v>7.5060571314910192</v>
      </c>
      <c r="AN10" s="5">
        <v>7.4839515289487464</v>
      </c>
      <c r="AO10" s="5">
        <v>7.4659271410810764</v>
      </c>
      <c r="AP10" s="5">
        <v>7.444513347286291</v>
      </c>
      <c r="AQ10" s="5">
        <v>7.4217921897101586</v>
      </c>
      <c r="AR10" s="5">
        <v>7.4101834354388227</v>
      </c>
    </row>
    <row r="11" spans="2:44" x14ac:dyDescent="0.25">
      <c r="B11" s="2"/>
      <c r="C11" s="1" t="s">
        <v>20</v>
      </c>
      <c r="D11" s="5">
        <v>1.2470705199258734</v>
      </c>
      <c r="E11" s="5">
        <v>1.3705641557457156</v>
      </c>
      <c r="F11" s="5">
        <v>1.4241358778997755</v>
      </c>
      <c r="G11" s="5">
        <v>1.4858951194269177</v>
      </c>
      <c r="H11" s="5">
        <v>1.5084071595735358</v>
      </c>
      <c r="I11" s="5">
        <v>1.6276732742886222</v>
      </c>
      <c r="J11" s="5">
        <v>1.7685833787810785</v>
      </c>
      <c r="K11" s="5">
        <v>1.8674823771516107</v>
      </c>
      <c r="L11" s="5">
        <v>2.0398320308264331</v>
      </c>
      <c r="M11" s="5">
        <v>1.9395845242443968</v>
      </c>
      <c r="N11" s="5">
        <v>1.9428278279445412</v>
      </c>
      <c r="O11" s="5">
        <v>1.9686057769268883</v>
      </c>
      <c r="P11" s="5">
        <v>2.001714986298337</v>
      </c>
      <c r="Q11" s="5">
        <v>2.0494466544085101</v>
      </c>
      <c r="R11" s="5">
        <v>2.0911921084784546</v>
      </c>
      <c r="S11" s="5">
        <v>2.0545388288480724</v>
      </c>
      <c r="T11" s="5">
        <v>2.0414935086280406</v>
      </c>
      <c r="U11" s="5">
        <v>1.9891121664413487</v>
      </c>
      <c r="V11" s="5">
        <v>1.9431786716026902</v>
      </c>
      <c r="W11" s="5">
        <v>1.9204397205635606</v>
      </c>
      <c r="X11" s="5">
        <v>1.8866189038509449</v>
      </c>
      <c r="Y11" s="5">
        <v>1.8396792698961619</v>
      </c>
      <c r="Z11" s="5">
        <v>1.7949547849626115</v>
      </c>
      <c r="AA11" s="5">
        <v>1.7373200973222798</v>
      </c>
      <c r="AB11" s="5">
        <v>1.6891917249720219</v>
      </c>
      <c r="AC11" s="5">
        <v>1.6591434691501088</v>
      </c>
      <c r="AD11" s="5">
        <v>1.6186518621446959</v>
      </c>
      <c r="AE11" s="5">
        <v>1.5912466686562292</v>
      </c>
      <c r="AF11" s="5">
        <v>1.565933851937799</v>
      </c>
      <c r="AG11" s="5">
        <v>1.5431919680911896</v>
      </c>
      <c r="AH11" s="5">
        <v>1.5229989625146061</v>
      </c>
      <c r="AI11" s="5">
        <v>1.5074633751908562</v>
      </c>
      <c r="AJ11" s="5">
        <v>1.495193494517796</v>
      </c>
      <c r="AK11" s="5">
        <v>1.488918656048825</v>
      </c>
      <c r="AL11" s="5">
        <v>1.4860202586193785</v>
      </c>
      <c r="AM11" s="5">
        <v>1.4862319643632316</v>
      </c>
      <c r="AN11" s="5">
        <v>1.4905639286674313</v>
      </c>
      <c r="AO11" s="5">
        <v>1.4990686586800808</v>
      </c>
      <c r="AP11" s="5">
        <v>1.5101006644390833</v>
      </c>
      <c r="AQ11" s="5">
        <v>1.5225906970687053</v>
      </c>
      <c r="AR11" s="5">
        <v>1.5387433269403941</v>
      </c>
    </row>
    <row r="12" spans="2:44" x14ac:dyDescent="0.25">
      <c r="C12" s="1" t="s">
        <v>15</v>
      </c>
      <c r="D12" s="5">
        <v>-13.609098565666743</v>
      </c>
      <c r="E12" s="5">
        <v>-14.928511950140292</v>
      </c>
      <c r="F12" s="5">
        <v>-13.491465892003118</v>
      </c>
      <c r="G12" s="5">
        <v>-11.398322467405054</v>
      </c>
      <c r="H12" s="5">
        <v>-13.740860118200784</v>
      </c>
      <c r="I12" s="5">
        <v>-13.899276844831412</v>
      </c>
      <c r="J12" s="5">
        <v>-13.506177876075617</v>
      </c>
      <c r="K12" s="5">
        <v>-11.794395307131051</v>
      </c>
      <c r="L12" s="5">
        <v>-9.4541526456368885</v>
      </c>
      <c r="M12" s="5">
        <v>-8.8482334726047274</v>
      </c>
      <c r="N12" s="5">
        <v>-7.2873941755783029</v>
      </c>
      <c r="O12" s="5">
        <v>-6.1559011888848527</v>
      </c>
      <c r="P12" s="5">
        <v>-5.7292594385809181</v>
      </c>
      <c r="Q12" s="5">
        <v>-5.2489124421195381</v>
      </c>
      <c r="R12" s="5">
        <v>-5.2529714600112642</v>
      </c>
      <c r="S12" s="5">
        <v>-5.5306579134155731</v>
      </c>
      <c r="T12" s="5">
        <v>-6.2026977551233502</v>
      </c>
      <c r="U12" s="5">
        <v>-7.0277338257147957</v>
      </c>
      <c r="V12" s="5">
        <v>-7.8921653877014846</v>
      </c>
      <c r="W12" s="5">
        <v>-8.6815811117511892</v>
      </c>
      <c r="X12" s="5">
        <v>-9.3430636795597923</v>
      </c>
      <c r="Y12" s="5">
        <v>-9.9294750421034852</v>
      </c>
      <c r="Z12" s="5">
        <v>-10.506598212326825</v>
      </c>
      <c r="AA12" s="5">
        <v>-10.883667026838257</v>
      </c>
      <c r="AB12" s="5">
        <v>-11.384999378218913</v>
      </c>
      <c r="AC12" s="5">
        <v>-12.329312176359149</v>
      </c>
      <c r="AD12" s="5">
        <v>-13.351743205606489</v>
      </c>
      <c r="AE12" s="5">
        <v>-15.007326431700312</v>
      </c>
      <c r="AF12" s="5">
        <v>-16.088288706966793</v>
      </c>
      <c r="AG12" s="5">
        <v>-17.168628038078293</v>
      </c>
      <c r="AH12" s="5">
        <v>-18.195034909657963</v>
      </c>
      <c r="AI12" s="5">
        <v>-18.893984302805119</v>
      </c>
      <c r="AJ12" s="5">
        <v>-19.276433830259148</v>
      </c>
      <c r="AK12" s="5">
        <v>-19.610221493943349</v>
      </c>
      <c r="AL12" s="5">
        <v>-19.949564896562464</v>
      </c>
      <c r="AM12" s="5">
        <v>-20.432636156918505</v>
      </c>
      <c r="AN12" s="5">
        <v>-20.964577751279116</v>
      </c>
      <c r="AO12" s="5">
        <v>-21.513356528017525</v>
      </c>
      <c r="AP12" s="5">
        <v>-22.062656818438587</v>
      </c>
      <c r="AQ12" s="5">
        <v>-22.61426617936803</v>
      </c>
      <c r="AR12" s="5">
        <v>-23.18344534992648</v>
      </c>
    </row>
    <row r="13" spans="2:44" x14ac:dyDescent="0.25">
      <c r="C13" s="1" t="s">
        <v>22</v>
      </c>
      <c r="D13" s="5">
        <v>30.740160027686482</v>
      </c>
      <c r="E13" s="5">
        <v>28.816029188482801</v>
      </c>
      <c r="F13" s="5">
        <v>32.083770292988113</v>
      </c>
      <c r="G13" s="5">
        <v>33.4958657755069</v>
      </c>
      <c r="H13" s="5">
        <v>31.589778578201084</v>
      </c>
      <c r="I13" s="5">
        <v>32.002312186153333</v>
      </c>
      <c r="J13" s="5">
        <v>30.946644292875945</v>
      </c>
      <c r="K13" s="5">
        <v>34.646109714866157</v>
      </c>
      <c r="L13" s="5">
        <v>36.253073362868449</v>
      </c>
      <c r="M13" s="5">
        <v>39.644761686732757</v>
      </c>
      <c r="N13" s="5">
        <v>38.716117724861604</v>
      </c>
      <c r="O13" s="5">
        <v>39.736923691691622</v>
      </c>
      <c r="P13" s="5">
        <v>40.184702570221575</v>
      </c>
      <c r="Q13" s="5">
        <v>39.905707129659262</v>
      </c>
      <c r="R13" s="5">
        <v>38.876636202460986</v>
      </c>
      <c r="S13" s="5">
        <v>37.859944372134137</v>
      </c>
      <c r="T13" s="5">
        <v>36.60976831863033</v>
      </c>
      <c r="U13" s="5">
        <v>34.997726595728324</v>
      </c>
      <c r="V13" s="5">
        <v>33.490284321292989</v>
      </c>
      <c r="W13" s="5">
        <v>32.032200889816771</v>
      </c>
      <c r="X13" s="5">
        <v>31.431477202048573</v>
      </c>
      <c r="Y13" s="5">
        <v>30.884477026649787</v>
      </c>
      <c r="Z13" s="5">
        <v>30.100688230955448</v>
      </c>
      <c r="AA13" s="5">
        <v>29.470984265338551</v>
      </c>
      <c r="AB13" s="5">
        <v>28.669738483589441</v>
      </c>
      <c r="AC13" s="5">
        <v>27.371329730102698</v>
      </c>
      <c r="AD13" s="5">
        <v>25.948347850780152</v>
      </c>
      <c r="AE13" s="5">
        <v>23.847152436672136</v>
      </c>
      <c r="AF13" s="5">
        <v>22.28261390600812</v>
      </c>
      <c r="AG13" s="5">
        <v>20.653942096683341</v>
      </c>
      <c r="AH13" s="5">
        <v>19.023130651733435</v>
      </c>
      <c r="AI13" s="5">
        <v>17.647689412819314</v>
      </c>
      <c r="AJ13" s="5">
        <v>16.512488625165233</v>
      </c>
      <c r="AK13" s="5">
        <v>15.410673709565341</v>
      </c>
      <c r="AL13" s="5">
        <v>14.256934336245052</v>
      </c>
      <c r="AM13" s="5">
        <v>12.937542957966219</v>
      </c>
      <c r="AN13" s="5">
        <v>11.581949325831742</v>
      </c>
      <c r="AO13" s="5">
        <v>10.225157602283113</v>
      </c>
      <c r="AP13" s="5">
        <v>8.8940935182050307</v>
      </c>
      <c r="AQ13" s="5">
        <v>7.5941143739113759</v>
      </c>
      <c r="AR13" s="5">
        <v>6.3263918274971767</v>
      </c>
    </row>
    <row r="14" spans="2:44" x14ac:dyDescent="0.25">
      <c r="C14" s="1" t="s">
        <v>35</v>
      </c>
      <c r="AR14" s="11">
        <v>0</v>
      </c>
    </row>
    <row r="15" spans="2:44" x14ac:dyDescent="0.25">
      <c r="AR15" s="11"/>
    </row>
    <row r="16" spans="2:44" x14ac:dyDescent="0.25">
      <c r="B16" s="4" t="s">
        <v>270</v>
      </c>
      <c r="AR16" s="11"/>
    </row>
    <row r="17" spans="2:44" x14ac:dyDescent="0.25">
      <c r="AR17" s="6"/>
    </row>
    <row r="18" spans="2:44" s="24" customFormat="1" x14ac:dyDescent="0.25">
      <c r="B18" s="25" t="s">
        <v>37</v>
      </c>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row>
    <row r="20" spans="2:44" ht="321" customHeight="1" x14ac:dyDescent="0.25">
      <c r="B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row>
    <row r="22" spans="2:44" x14ac:dyDescent="0.25">
      <c r="B22" s="2" t="s">
        <v>100</v>
      </c>
      <c r="D22" s="2">
        <v>2010</v>
      </c>
      <c r="E22" s="2">
        <v>2011</v>
      </c>
      <c r="F22" s="2">
        <v>2012</v>
      </c>
      <c r="G22" s="2">
        <v>2013</v>
      </c>
      <c r="H22" s="2">
        <v>2014</v>
      </c>
      <c r="I22" s="2">
        <v>2015</v>
      </c>
      <c r="J22" s="2">
        <v>2016</v>
      </c>
      <c r="K22" s="2">
        <v>2017</v>
      </c>
      <c r="L22" s="2">
        <v>2018</v>
      </c>
      <c r="M22" s="2">
        <v>2019</v>
      </c>
      <c r="N22" s="2">
        <v>2020</v>
      </c>
      <c r="O22" s="2">
        <v>2021</v>
      </c>
      <c r="P22" s="2">
        <v>2022</v>
      </c>
      <c r="Q22" s="2">
        <v>2023</v>
      </c>
      <c r="R22" s="2">
        <v>2024</v>
      </c>
      <c r="S22" s="2">
        <v>2025</v>
      </c>
      <c r="T22" s="2">
        <v>2026</v>
      </c>
      <c r="U22" s="2">
        <v>2027</v>
      </c>
      <c r="V22" s="2">
        <v>2028</v>
      </c>
      <c r="W22" s="2">
        <v>2029</v>
      </c>
      <c r="X22" s="2">
        <v>2030</v>
      </c>
      <c r="Y22" s="2">
        <v>2031</v>
      </c>
      <c r="Z22" s="2">
        <v>2032</v>
      </c>
      <c r="AA22" s="2">
        <v>2033</v>
      </c>
      <c r="AB22" s="2">
        <v>2034</v>
      </c>
      <c r="AC22" s="2">
        <v>2035</v>
      </c>
      <c r="AD22" s="2">
        <v>2036</v>
      </c>
      <c r="AE22" s="2">
        <v>2037</v>
      </c>
      <c r="AF22" s="2">
        <v>2038</v>
      </c>
      <c r="AG22" s="2">
        <v>2039</v>
      </c>
      <c r="AH22" s="2">
        <v>2040</v>
      </c>
      <c r="AI22" s="2">
        <v>2041</v>
      </c>
      <c r="AJ22" s="2">
        <v>2042</v>
      </c>
      <c r="AK22" s="2">
        <v>2043</v>
      </c>
      <c r="AL22" s="2">
        <v>2044</v>
      </c>
      <c r="AM22" s="2">
        <v>2045</v>
      </c>
      <c r="AN22" s="2">
        <v>2046</v>
      </c>
      <c r="AO22" s="2">
        <v>2047</v>
      </c>
      <c r="AP22" s="2">
        <v>2048</v>
      </c>
      <c r="AQ22" s="2">
        <v>2049</v>
      </c>
      <c r="AR22" s="2">
        <v>2050</v>
      </c>
    </row>
    <row r="23" spans="2:44" x14ac:dyDescent="0.25">
      <c r="C23" s="1" t="s">
        <v>19</v>
      </c>
      <c r="D23" s="6">
        <v>1.1494143402063901</v>
      </c>
      <c r="E23" s="6">
        <v>1.1628822609635727</v>
      </c>
      <c r="F23" s="6">
        <v>1.1831475715893556</v>
      </c>
      <c r="G23" s="6">
        <v>1.1944497116132029</v>
      </c>
      <c r="H23" s="6">
        <v>1.2030962647090799</v>
      </c>
      <c r="I23" s="6">
        <v>1.186156404409265</v>
      </c>
      <c r="J23" s="6">
        <v>1.1748805197923298</v>
      </c>
      <c r="K23" s="6">
        <v>1.1745079761399631</v>
      </c>
      <c r="L23" s="6">
        <v>1.1804367732868806</v>
      </c>
      <c r="M23" s="6">
        <v>1.1641836618275125</v>
      </c>
      <c r="N23" s="6">
        <v>1.1514469619772731</v>
      </c>
      <c r="O23" s="6">
        <v>1.1408477233026688</v>
      </c>
      <c r="P23" s="6">
        <v>1.1296353682769731</v>
      </c>
      <c r="Q23" s="6">
        <v>1.1201071869819903</v>
      </c>
      <c r="R23" s="6">
        <v>1.1102463057591432</v>
      </c>
      <c r="S23" s="6">
        <v>1.1060215722291116</v>
      </c>
      <c r="T23" s="6">
        <v>1.10266590443226</v>
      </c>
      <c r="U23" s="6">
        <v>1.0985014441018524</v>
      </c>
      <c r="V23" s="6">
        <v>1.0949032017172091</v>
      </c>
      <c r="W23" s="6">
        <v>1.0914960612510036</v>
      </c>
      <c r="X23" s="6">
        <v>1.0874171592270756</v>
      </c>
      <c r="Y23" s="6">
        <v>1.0854769728538942</v>
      </c>
      <c r="Z23" s="6">
        <v>1.0823151343632911</v>
      </c>
      <c r="AA23" s="6">
        <v>1.0798262268710201</v>
      </c>
      <c r="AB23" s="6">
        <v>1.0769996216704241</v>
      </c>
      <c r="AC23" s="6">
        <v>1.0737591928427244</v>
      </c>
      <c r="AD23" s="6">
        <v>1.070932504564482</v>
      </c>
      <c r="AE23" s="6">
        <v>1.0677271664922736</v>
      </c>
      <c r="AF23" s="6">
        <v>1.0650439662785229</v>
      </c>
      <c r="AG23" s="6">
        <v>1.0611127793120203</v>
      </c>
      <c r="AH23" s="6">
        <v>1.0579211601401854</v>
      </c>
      <c r="AI23" s="6">
        <v>1.0544668338307379</v>
      </c>
      <c r="AJ23" s="6">
        <v>1.050422770527238</v>
      </c>
      <c r="AK23" s="6">
        <v>1.0470885062943298</v>
      </c>
      <c r="AL23" s="6">
        <v>1.0434032178639638</v>
      </c>
      <c r="AM23" s="6">
        <v>1.0395122902530787</v>
      </c>
      <c r="AN23" s="6">
        <v>1.0352393445369965</v>
      </c>
      <c r="AO23" s="6">
        <v>1.0316197997755761</v>
      </c>
      <c r="AP23" s="6">
        <v>1.0275020905504182</v>
      </c>
      <c r="AQ23" s="6">
        <v>1.0237198748015479</v>
      </c>
      <c r="AR23" s="6">
        <v>1.0224611865837276</v>
      </c>
    </row>
    <row r="24" spans="2:44" x14ac:dyDescent="0.25">
      <c r="C24" s="1" t="s">
        <v>21</v>
      </c>
      <c r="D24" s="6">
        <v>0.15202965408352687</v>
      </c>
      <c r="E24" s="6">
        <v>0.14762220691031594</v>
      </c>
      <c r="F24" s="6">
        <v>0.14541379943494859</v>
      </c>
      <c r="G24" s="6">
        <v>0.14241272685170361</v>
      </c>
      <c r="H24" s="6">
        <v>0.13981963226370286</v>
      </c>
      <c r="I24" s="6">
        <v>0.13815224856020505</v>
      </c>
      <c r="J24" s="6">
        <v>0.13561983853224679</v>
      </c>
      <c r="K24" s="6">
        <v>0.13624522103898662</v>
      </c>
      <c r="L24" s="6">
        <v>0.13552412234885666</v>
      </c>
      <c r="M24" s="6">
        <v>0.13509555610871413</v>
      </c>
      <c r="N24" s="6">
        <v>0.13489600431044477</v>
      </c>
      <c r="O24" s="6">
        <v>0.13478153589939529</v>
      </c>
      <c r="P24" s="6">
        <v>0.13467555965499076</v>
      </c>
      <c r="Q24" s="6">
        <v>0.13458333232352995</v>
      </c>
      <c r="R24" s="6">
        <v>0.13449977941649791</v>
      </c>
      <c r="S24" s="6">
        <v>0.13442864661795403</v>
      </c>
      <c r="T24" s="6">
        <v>0.1343379224405741</v>
      </c>
      <c r="U24" s="6">
        <v>0.13424667653708527</v>
      </c>
      <c r="V24" s="6">
        <v>0.13416357513116281</v>
      </c>
      <c r="W24" s="6">
        <v>0.13409507667188264</v>
      </c>
      <c r="X24" s="6">
        <v>0.13402488499503362</v>
      </c>
      <c r="Y24" s="6">
        <v>0.13398423259542608</v>
      </c>
      <c r="Z24" s="6">
        <v>0.13395182991452789</v>
      </c>
      <c r="AA24" s="6">
        <v>0.13392212066135983</v>
      </c>
      <c r="AB24" s="6">
        <v>0.13388667742841734</v>
      </c>
      <c r="AC24" s="6">
        <v>0.13387844156208853</v>
      </c>
      <c r="AD24" s="6">
        <v>0.13386652774870764</v>
      </c>
      <c r="AE24" s="6">
        <v>0.13385301411290401</v>
      </c>
      <c r="AF24" s="6">
        <v>0.13382934966206647</v>
      </c>
      <c r="AG24" s="6">
        <v>0.13376709664169306</v>
      </c>
      <c r="AH24" s="6">
        <v>0.13369160766664928</v>
      </c>
      <c r="AI24" s="6">
        <v>0.13359891934849469</v>
      </c>
      <c r="AJ24" s="6">
        <v>0.13348971951996721</v>
      </c>
      <c r="AK24" s="6">
        <v>0.13336046420935357</v>
      </c>
      <c r="AL24" s="6">
        <v>0.13319906017134314</v>
      </c>
      <c r="AM24" s="6">
        <v>0.1330336613861772</v>
      </c>
      <c r="AN24" s="6">
        <v>0.13280981712516349</v>
      </c>
      <c r="AO24" s="6">
        <v>0.1325416479017312</v>
      </c>
      <c r="AP24" s="6">
        <v>0.13223595322045611</v>
      </c>
      <c r="AQ24" s="6">
        <v>0.13189794719043058</v>
      </c>
      <c r="AR24" s="6">
        <v>0.13152718359065727</v>
      </c>
    </row>
    <row r="25" spans="2:44" x14ac:dyDescent="0.25">
      <c r="C25" s="1" t="s">
        <v>1</v>
      </c>
      <c r="L25" s="26"/>
      <c r="AR25" s="7">
        <v>0.69469919450484341</v>
      </c>
    </row>
    <row r="26" spans="2:44" x14ac:dyDescent="0.25">
      <c r="C26" s="1" t="s">
        <v>2</v>
      </c>
      <c r="AR26" s="6">
        <v>0.99617242985600174</v>
      </c>
    </row>
    <row r="27" spans="2:44" x14ac:dyDescent="0.25">
      <c r="C27" s="1" t="s">
        <v>3</v>
      </c>
      <c r="X27" s="6">
        <v>1.1796778774610548</v>
      </c>
    </row>
    <row r="28" spans="2:44" x14ac:dyDescent="0.25">
      <c r="AR28" s="11"/>
    </row>
    <row r="29" spans="2:44" x14ac:dyDescent="0.25">
      <c r="B29" s="4" t="s">
        <v>270</v>
      </c>
      <c r="AR29" s="11"/>
    </row>
    <row r="31" spans="2:44" s="24" customFormat="1" x14ac:dyDescent="0.25">
      <c r="B31" s="25" t="s">
        <v>38</v>
      </c>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row>
    <row r="33" spans="2:45" ht="321" customHeight="1" x14ac:dyDescent="0.25">
      <c r="B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5" spans="2:45" x14ac:dyDescent="0.25">
      <c r="B35" s="2" t="s">
        <v>99</v>
      </c>
      <c r="D35" s="2">
        <v>2010</v>
      </c>
      <c r="E35" s="2">
        <v>2011</v>
      </c>
      <c r="F35" s="2">
        <v>2012</v>
      </c>
      <c r="G35" s="2">
        <v>2013</v>
      </c>
      <c r="H35" s="2">
        <v>2014</v>
      </c>
      <c r="I35" s="2">
        <v>2015</v>
      </c>
      <c r="J35" s="2">
        <v>2016</v>
      </c>
      <c r="K35" s="2">
        <v>2017</v>
      </c>
      <c r="L35" s="2">
        <v>2018</v>
      </c>
      <c r="M35" s="2">
        <v>2019</v>
      </c>
      <c r="N35" s="2">
        <v>2020</v>
      </c>
      <c r="O35" s="2">
        <v>2021</v>
      </c>
      <c r="P35" s="2">
        <v>2022</v>
      </c>
      <c r="Q35" s="2">
        <v>2023</v>
      </c>
      <c r="R35" s="2">
        <v>2024</v>
      </c>
      <c r="S35" s="2">
        <v>2025</v>
      </c>
      <c r="T35" s="2">
        <v>2026</v>
      </c>
      <c r="U35" s="2">
        <v>2027</v>
      </c>
      <c r="V35" s="2">
        <v>2028</v>
      </c>
      <c r="W35" s="2">
        <v>2029</v>
      </c>
      <c r="X35" s="2">
        <v>2030</v>
      </c>
      <c r="Y35" s="2">
        <v>2031</v>
      </c>
      <c r="Z35" s="2">
        <v>2032</v>
      </c>
      <c r="AA35" s="2">
        <v>2033</v>
      </c>
      <c r="AB35" s="2">
        <v>2034</v>
      </c>
      <c r="AC35" s="2">
        <v>2035</v>
      </c>
      <c r="AD35" s="2">
        <v>2036</v>
      </c>
      <c r="AE35" s="2">
        <v>2037</v>
      </c>
      <c r="AF35" s="2">
        <v>2038</v>
      </c>
      <c r="AG35" s="2">
        <v>2039</v>
      </c>
      <c r="AH35" s="2">
        <v>2040</v>
      </c>
      <c r="AI35" s="2">
        <v>2041</v>
      </c>
      <c r="AJ35" s="2">
        <v>2042</v>
      </c>
      <c r="AK35" s="2">
        <v>2043</v>
      </c>
      <c r="AL35" s="2">
        <v>2044</v>
      </c>
      <c r="AM35" s="2">
        <v>2045</v>
      </c>
      <c r="AN35" s="2">
        <v>2046</v>
      </c>
      <c r="AO35" s="2">
        <v>2047</v>
      </c>
      <c r="AP35" s="2">
        <v>2048</v>
      </c>
      <c r="AQ35" s="2">
        <v>2049</v>
      </c>
      <c r="AR35" s="2">
        <v>2050</v>
      </c>
    </row>
    <row r="36" spans="2:45" x14ac:dyDescent="0.25">
      <c r="C36" s="31" t="s">
        <v>85</v>
      </c>
      <c r="D36" s="30">
        <v>30.740160027686482</v>
      </c>
      <c r="E36" s="30">
        <v>28.816029188482801</v>
      </c>
      <c r="F36" s="30">
        <v>32.083770292988113</v>
      </c>
      <c r="G36" s="30">
        <v>33.4958657755069</v>
      </c>
      <c r="H36" s="30">
        <v>31.589778578201084</v>
      </c>
      <c r="I36" s="30">
        <v>32.002312186153333</v>
      </c>
      <c r="J36" s="30">
        <v>30.946644292875945</v>
      </c>
      <c r="K36" s="30">
        <v>34.646109714866157</v>
      </c>
      <c r="L36" s="30">
        <v>36.253073362868449</v>
      </c>
      <c r="M36" s="30">
        <v>39.644761686732757</v>
      </c>
      <c r="N36" s="30">
        <v>38.716117724861604</v>
      </c>
      <c r="O36" s="30">
        <v>39.736923691691622</v>
      </c>
      <c r="P36" s="30">
        <v>40.184702570221575</v>
      </c>
      <c r="Q36" s="30">
        <v>39.905707129659262</v>
      </c>
      <c r="R36" s="30">
        <v>38.876636202460986</v>
      </c>
      <c r="S36" s="30">
        <v>37.859944372134137</v>
      </c>
      <c r="T36" s="30">
        <v>36.60976831863033</v>
      </c>
      <c r="U36" s="30">
        <v>34.997726595728324</v>
      </c>
      <c r="V36" s="30">
        <v>33.490284321292989</v>
      </c>
      <c r="W36" s="30">
        <v>32.032200889816771</v>
      </c>
      <c r="X36" s="30">
        <v>31.431477202048573</v>
      </c>
      <c r="Y36" s="30">
        <v>30.884477026649787</v>
      </c>
      <c r="Z36" s="30">
        <v>30.100688230955448</v>
      </c>
      <c r="AA36" s="30">
        <v>29.470984265338551</v>
      </c>
      <c r="AB36" s="30">
        <v>28.669738483589441</v>
      </c>
      <c r="AC36" s="30">
        <v>27.371329730102698</v>
      </c>
      <c r="AD36" s="30">
        <v>25.948347850780152</v>
      </c>
      <c r="AE36" s="30">
        <v>23.847152436672136</v>
      </c>
      <c r="AF36" s="30">
        <v>22.28261390600812</v>
      </c>
      <c r="AG36" s="30">
        <v>20.653942096683341</v>
      </c>
      <c r="AH36" s="30">
        <v>19.023130651733435</v>
      </c>
      <c r="AI36" s="30">
        <v>17.647689412819314</v>
      </c>
      <c r="AJ36" s="30">
        <v>16.512488625165233</v>
      </c>
      <c r="AK36" s="30">
        <v>15.410673709565341</v>
      </c>
      <c r="AL36" s="30">
        <v>14.256934336245052</v>
      </c>
      <c r="AM36" s="30">
        <v>12.937542957966219</v>
      </c>
      <c r="AN36" s="30">
        <v>11.581949325831742</v>
      </c>
      <c r="AO36" s="30">
        <v>10.225157602283113</v>
      </c>
      <c r="AP36" s="30">
        <v>8.8940935182050307</v>
      </c>
      <c r="AQ36" s="30">
        <v>7.5941143739113759</v>
      </c>
      <c r="AR36" s="30">
        <v>6.3263918274971767</v>
      </c>
    </row>
    <row r="37" spans="2:45" x14ac:dyDescent="0.25">
      <c r="C37" s="31" t="s">
        <v>86</v>
      </c>
      <c r="E37" s="2"/>
      <c r="F37" s="2"/>
      <c r="G37" s="2"/>
      <c r="H37" s="2"/>
      <c r="I37" s="2"/>
      <c r="J37" s="2"/>
      <c r="K37" s="2"/>
      <c r="L37" s="30">
        <v>36.253073362868449</v>
      </c>
      <c r="M37" s="30">
        <v>38.960073465140454</v>
      </c>
      <c r="N37" s="30">
        <v>37.96571396823694</v>
      </c>
      <c r="O37" s="30">
        <v>38.783605797227338</v>
      </c>
      <c r="P37" s="30">
        <v>39.314229730845582</v>
      </c>
      <c r="Q37" s="30">
        <v>38.783582323008339</v>
      </c>
      <c r="R37" s="30">
        <v>37.543662704476027</v>
      </c>
      <c r="S37" s="30">
        <v>36.302367089876405</v>
      </c>
      <c r="T37" s="30">
        <v>34.887330960755804</v>
      </c>
      <c r="U37" s="30">
        <v>33.030906930288445</v>
      </c>
      <c r="V37" s="30">
        <v>31.089881177541166</v>
      </c>
      <c r="W37" s="30">
        <v>29.019094842111873</v>
      </c>
      <c r="X37" s="30">
        <v>27.736439282224492</v>
      </c>
      <c r="Y37" s="30">
        <v>26.337026384136731</v>
      </c>
      <c r="Z37" s="30">
        <v>25.05878463527452</v>
      </c>
      <c r="AA37" s="30">
        <v>23.920637060627897</v>
      </c>
      <c r="AB37" s="30">
        <v>22.504691778729278</v>
      </c>
      <c r="AC37" s="30">
        <v>20.552474752520826</v>
      </c>
      <c r="AD37" s="30">
        <v>18.37706356620949</v>
      </c>
      <c r="AE37" s="30">
        <v>15.836898613057667</v>
      </c>
      <c r="AF37" s="30">
        <v>13.67353556316989</v>
      </c>
      <c r="AG37" s="30">
        <v>11.508643112081867</v>
      </c>
      <c r="AH37" s="30">
        <v>9.4044543120484594</v>
      </c>
      <c r="AI37" s="30">
        <v>7.6233600412106393</v>
      </c>
      <c r="AJ37" s="30">
        <v>6.230518526688658</v>
      </c>
      <c r="AK37" s="30">
        <v>4.9191377507543255</v>
      </c>
      <c r="AL37" s="30">
        <v>3.7185476830852169</v>
      </c>
      <c r="AM37" s="30">
        <v>2.4429159916010392</v>
      </c>
      <c r="AN37" s="30">
        <v>1.2189927829237786</v>
      </c>
      <c r="AO37" s="30">
        <v>0.1582063353381527</v>
      </c>
      <c r="AP37" s="30">
        <v>-0.73693749545595344</v>
      </c>
      <c r="AQ37" s="30">
        <v>-1.4343605319784365</v>
      </c>
      <c r="AR37" s="30">
        <v>-1.9354086303834228</v>
      </c>
      <c r="AS37" s="2"/>
    </row>
    <row r="38" spans="2:45" x14ac:dyDescent="0.25">
      <c r="C38" s="31" t="s">
        <v>87</v>
      </c>
      <c r="L38" s="5">
        <v>36.253073362868449</v>
      </c>
      <c r="M38" s="5">
        <v>39.670137978338772</v>
      </c>
      <c r="N38" s="5">
        <v>38.054238661539841</v>
      </c>
      <c r="O38" s="5">
        <v>38.700995798588934</v>
      </c>
      <c r="P38" s="5">
        <v>38.482370408136902</v>
      </c>
      <c r="Q38" s="5">
        <v>37.878596732555621</v>
      </c>
      <c r="R38" s="5">
        <v>36.602930282003257</v>
      </c>
      <c r="S38" s="5">
        <v>35.184401376014087</v>
      </c>
      <c r="T38" s="5">
        <v>32.90616063181885</v>
      </c>
      <c r="U38" s="5">
        <v>30.505015406209914</v>
      </c>
      <c r="V38" s="5">
        <v>27.713565663437961</v>
      </c>
      <c r="W38" s="5">
        <v>24.710076250368488</v>
      </c>
      <c r="X38" s="5">
        <v>22.441364699030945</v>
      </c>
      <c r="Y38" s="5">
        <v>20.101485619132298</v>
      </c>
      <c r="Z38" s="5">
        <v>18.007811480738546</v>
      </c>
      <c r="AA38" s="5">
        <v>16.014095513187367</v>
      </c>
      <c r="AB38" s="5">
        <v>13.786947738303766</v>
      </c>
      <c r="AC38" s="5">
        <v>11.088587711139168</v>
      </c>
      <c r="AD38" s="5">
        <v>8.4385733236108056</v>
      </c>
      <c r="AE38" s="5">
        <v>5.572375599162493</v>
      </c>
      <c r="AF38" s="5">
        <v>3.2158385621303132</v>
      </c>
      <c r="AG38" s="5">
        <v>0.99848402764885391</v>
      </c>
      <c r="AH38" s="5">
        <v>-2.771627814894571</v>
      </c>
      <c r="AI38" s="5">
        <v>-4.4109306719579093</v>
      </c>
      <c r="AJ38" s="5">
        <v>-5.5681212125364636</v>
      </c>
      <c r="AK38" s="5">
        <v>-6.573552670893088</v>
      </c>
      <c r="AL38" s="5">
        <v>-7.4017583579859769</v>
      </c>
      <c r="AM38" s="5">
        <v>-8.172521504062404</v>
      </c>
      <c r="AN38" s="5">
        <v>-8.8065961572802074</v>
      </c>
      <c r="AO38" s="5">
        <v>-9.2144867675878519</v>
      </c>
      <c r="AP38" s="5">
        <v>-9.4183635129538477</v>
      </c>
      <c r="AQ38" s="5">
        <v>-9.5023660833360246</v>
      </c>
      <c r="AR38" s="5">
        <v>-9.4775906755036647</v>
      </c>
    </row>
    <row r="39" spans="2:45" x14ac:dyDescent="0.25">
      <c r="C39" s="1" t="s">
        <v>88</v>
      </c>
      <c r="AR39" s="11">
        <v>0</v>
      </c>
    </row>
    <row r="40" spans="2:45" x14ac:dyDescent="0.25">
      <c r="AR40" s="11"/>
    </row>
    <row r="41" spans="2:45" x14ac:dyDescent="0.25">
      <c r="B41" s="4" t="s">
        <v>270</v>
      </c>
      <c r="AR41" s="11"/>
    </row>
    <row r="43" spans="2:45" s="24" customFormat="1" x14ac:dyDescent="0.25">
      <c r="B43" s="25" t="s">
        <v>39</v>
      </c>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row>
    <row r="45" spans="2:45" ht="345" customHeight="1" x14ac:dyDescent="0.25">
      <c r="B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row>
    <row r="47" spans="2:45" ht="45" x14ac:dyDescent="0.25">
      <c r="B47" s="2" t="s">
        <v>94</v>
      </c>
      <c r="D47" s="16"/>
      <c r="E47" s="16" t="s">
        <v>85</v>
      </c>
      <c r="F47" s="16" t="s">
        <v>86</v>
      </c>
      <c r="G47" s="16" t="s">
        <v>87</v>
      </c>
    </row>
    <row r="48" spans="2:45" x14ac:dyDescent="0.25">
      <c r="B48" s="2"/>
      <c r="D48" s="16">
        <v>2018</v>
      </c>
      <c r="E48" s="16">
        <v>2050</v>
      </c>
      <c r="F48" s="16">
        <v>2050</v>
      </c>
      <c r="G48" s="16">
        <v>2050</v>
      </c>
    </row>
    <row r="49" spans="2:44" x14ac:dyDescent="0.25">
      <c r="C49" s="15" t="s">
        <v>16</v>
      </c>
      <c r="D49" s="5">
        <v>16.590044265916781</v>
      </c>
      <c r="E49" s="5">
        <v>5.7388014403444139</v>
      </c>
      <c r="F49" s="5">
        <v>2.0459723631370164</v>
      </c>
      <c r="G49" s="5">
        <v>0.32951862113931807</v>
      </c>
    </row>
    <row r="50" spans="2:44" x14ac:dyDescent="0.25">
      <c r="C50" s="15" t="s">
        <v>17</v>
      </c>
      <c r="D50" s="5">
        <v>1.3861813733200867</v>
      </c>
      <c r="E50" s="5">
        <v>1.4717150092158351</v>
      </c>
      <c r="F50" s="5">
        <v>0.65821012170872017</v>
      </c>
      <c r="G50" s="5">
        <v>0.12717129322024198</v>
      </c>
    </row>
    <row r="51" spans="2:44" x14ac:dyDescent="0.25">
      <c r="C51" s="15" t="s">
        <v>18</v>
      </c>
      <c r="D51" s="5">
        <v>17.4204294519934</v>
      </c>
      <c r="E51" s="5">
        <v>13.350393965484187</v>
      </c>
      <c r="F51" s="5">
        <v>6.6237404860286384</v>
      </c>
      <c r="G51" s="5">
        <v>3.4913445736319026</v>
      </c>
    </row>
    <row r="52" spans="2:44" x14ac:dyDescent="0.25">
      <c r="C52" s="15" t="s">
        <v>91</v>
      </c>
      <c r="D52" s="5">
        <v>8.2707388864486351</v>
      </c>
      <c r="E52" s="5">
        <v>7.4101834354388227</v>
      </c>
      <c r="F52" s="5">
        <v>6.7073792508833723</v>
      </c>
      <c r="G52" s="5">
        <v>5.164889924950641</v>
      </c>
    </row>
    <row r="53" spans="2:44" x14ac:dyDescent="0.25">
      <c r="C53" s="15" t="s">
        <v>20</v>
      </c>
      <c r="D53" s="5">
        <v>2.0398320308264331</v>
      </c>
      <c r="E53" s="5">
        <v>1.5387433269403941</v>
      </c>
      <c r="F53" s="5">
        <v>1.5454929463003382</v>
      </c>
      <c r="G53" s="5">
        <v>0.52311655796547396</v>
      </c>
    </row>
    <row r="54" spans="2:44" x14ac:dyDescent="0.25">
      <c r="C54" s="15" t="s">
        <v>92</v>
      </c>
      <c r="D54" s="5">
        <v>45.707226008505337</v>
      </c>
      <c r="E54" s="5">
        <v>-0.70585790473684895</v>
      </c>
      <c r="F54" s="5">
        <v>-2.7006860812385227</v>
      </c>
      <c r="G54" s="5">
        <v>-4.3877563637320707</v>
      </c>
    </row>
    <row r="55" spans="2:44" x14ac:dyDescent="0.25">
      <c r="C55" s="15" t="s">
        <v>93</v>
      </c>
      <c r="D55" s="5">
        <v>36.253073362868449</v>
      </c>
      <c r="E55" s="5">
        <v>-22.477587445189627</v>
      </c>
      <c r="F55" s="5">
        <v>-16.815517717202987</v>
      </c>
      <c r="G55" s="5">
        <v>-14.725875282679169</v>
      </c>
    </row>
    <row r="56" spans="2:44" x14ac:dyDescent="0.25">
      <c r="C56" s="15" t="s">
        <v>22</v>
      </c>
      <c r="D56" s="5">
        <v>-9.4541526456368885</v>
      </c>
      <c r="E56" s="5">
        <v>6.3263918274971767</v>
      </c>
      <c r="F56" s="5">
        <v>-1.9354086303834228</v>
      </c>
      <c r="G56" s="5">
        <v>-9.4775906755036647</v>
      </c>
    </row>
    <row r="57" spans="2:44" x14ac:dyDescent="0.25">
      <c r="AR57" s="11"/>
    </row>
    <row r="58" spans="2:44" x14ac:dyDescent="0.25">
      <c r="B58" s="4" t="s">
        <v>270</v>
      </c>
      <c r="AR58" s="11"/>
    </row>
    <row r="60" spans="2:44" s="24" customFormat="1" x14ac:dyDescent="0.25">
      <c r="B60" s="25" t="s">
        <v>40</v>
      </c>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row>
    <row r="62" spans="2:44" ht="321" customHeight="1" x14ac:dyDescent="0.25">
      <c r="B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row>
    <row r="64" spans="2:44" x14ac:dyDescent="0.25">
      <c r="B64" s="2" t="s">
        <v>273</v>
      </c>
      <c r="D64" s="2">
        <v>2010</v>
      </c>
      <c r="E64" s="2">
        <v>2011</v>
      </c>
      <c r="F64" s="2">
        <v>2012</v>
      </c>
      <c r="G64" s="2">
        <v>2013</v>
      </c>
      <c r="H64" s="2">
        <v>2014</v>
      </c>
      <c r="I64" s="2">
        <v>2015</v>
      </c>
      <c r="J64" s="2">
        <v>2016</v>
      </c>
      <c r="K64" s="2">
        <v>2017</v>
      </c>
      <c r="L64" s="2">
        <v>2018</v>
      </c>
      <c r="M64" s="2">
        <v>2019</v>
      </c>
      <c r="N64" s="2">
        <v>2020</v>
      </c>
      <c r="O64" s="2">
        <v>2021</v>
      </c>
      <c r="P64" s="2">
        <v>2022</v>
      </c>
      <c r="Q64" s="2">
        <v>2023</v>
      </c>
      <c r="R64" s="2">
        <v>2024</v>
      </c>
      <c r="S64" s="2">
        <v>2025</v>
      </c>
      <c r="T64" s="2">
        <v>2026</v>
      </c>
      <c r="U64" s="2">
        <v>2027</v>
      </c>
      <c r="V64" s="2">
        <v>2028</v>
      </c>
      <c r="W64" s="2">
        <v>2029</v>
      </c>
      <c r="X64" s="2">
        <v>2030</v>
      </c>
      <c r="Y64" s="2">
        <v>2031</v>
      </c>
      <c r="Z64" s="2">
        <v>2032</v>
      </c>
      <c r="AA64" s="2">
        <v>2033</v>
      </c>
      <c r="AB64" s="2">
        <v>2034</v>
      </c>
      <c r="AC64" s="2">
        <v>2035</v>
      </c>
      <c r="AD64" s="2">
        <v>2036</v>
      </c>
      <c r="AE64" s="2">
        <v>2037</v>
      </c>
      <c r="AF64" s="2">
        <v>2038</v>
      </c>
      <c r="AG64" s="2">
        <v>2039</v>
      </c>
      <c r="AH64" s="2">
        <v>2040</v>
      </c>
      <c r="AI64" s="2">
        <v>2041</v>
      </c>
      <c r="AJ64" s="2">
        <v>2042</v>
      </c>
      <c r="AK64" s="2">
        <v>2043</v>
      </c>
      <c r="AL64" s="2">
        <v>2044</v>
      </c>
      <c r="AM64" s="2">
        <v>2045</v>
      </c>
      <c r="AN64" s="2">
        <v>2046</v>
      </c>
      <c r="AO64" s="2">
        <v>2047</v>
      </c>
      <c r="AP64" s="2">
        <v>2048</v>
      </c>
      <c r="AQ64" s="2">
        <v>2049</v>
      </c>
      <c r="AR64" s="2">
        <v>2050</v>
      </c>
    </row>
    <row r="65" spans="2:45" x14ac:dyDescent="0.25">
      <c r="C65" s="31" t="s">
        <v>85</v>
      </c>
      <c r="D65" s="32">
        <v>1.3022439942899171</v>
      </c>
      <c r="E65" s="32">
        <v>1.3113444678738888</v>
      </c>
      <c r="F65" s="32">
        <v>1.329441371024304</v>
      </c>
      <c r="G65" s="32">
        <v>1.3377824384649066</v>
      </c>
      <c r="H65" s="32">
        <v>1.3438758969727829</v>
      </c>
      <c r="I65" s="32">
        <v>1.3253086529694702</v>
      </c>
      <c r="J65" s="32">
        <v>1.3115403583245766</v>
      </c>
      <c r="K65" s="32">
        <v>1.3118331971789499</v>
      </c>
      <c r="L65" s="32">
        <v>1.3170808956357374</v>
      </c>
      <c r="M65" s="32">
        <v>1.3004392179362267</v>
      </c>
      <c r="N65" s="32">
        <v>1.2875429662877178</v>
      </c>
      <c r="O65" s="32">
        <v>1.2768692592020641</v>
      </c>
      <c r="P65" s="32">
        <v>1.2655909279319639</v>
      </c>
      <c r="Q65" s="32">
        <v>1.2560105193055202</v>
      </c>
      <c r="R65" s="32">
        <v>1.2461060851756411</v>
      </c>
      <c r="S65" s="32">
        <v>1.2418502188470657</v>
      </c>
      <c r="T65" s="32">
        <v>1.2384438268728339</v>
      </c>
      <c r="U65" s="32">
        <v>1.2342281206389376</v>
      </c>
      <c r="V65" s="32">
        <v>1.230586776848372</v>
      </c>
      <c r="W65" s="32">
        <v>1.2271511379228863</v>
      </c>
      <c r="X65" s="32">
        <v>1.2230420442221093</v>
      </c>
      <c r="Y65" s="32">
        <v>1.2211012054493202</v>
      </c>
      <c r="Z65" s="32">
        <v>1.2179469642778191</v>
      </c>
      <c r="AA65" s="32">
        <v>1.2154683475323798</v>
      </c>
      <c r="AB65" s="32">
        <v>1.2126462990988414</v>
      </c>
      <c r="AC65" s="32">
        <v>1.2094376344048128</v>
      </c>
      <c r="AD65" s="32">
        <v>1.2066390323131895</v>
      </c>
      <c r="AE65" s="32">
        <v>1.2034601806051777</v>
      </c>
      <c r="AF65" s="32">
        <v>1.2007933159405895</v>
      </c>
      <c r="AG65" s="32">
        <v>1.1968398759537133</v>
      </c>
      <c r="AH65" s="32">
        <v>1.1936127678068347</v>
      </c>
      <c r="AI65" s="32">
        <v>1.1901057531792325</v>
      </c>
      <c r="AJ65" s="32">
        <v>1.1859924900472052</v>
      </c>
      <c r="AK65" s="32">
        <v>1.1825689705036835</v>
      </c>
      <c r="AL65" s="32">
        <v>1.1787622780353069</v>
      </c>
      <c r="AM65" s="32">
        <v>1.1747459516392558</v>
      </c>
      <c r="AN65" s="32">
        <v>1.17028916166216</v>
      </c>
      <c r="AO65" s="32">
        <v>1.1664414476773073</v>
      </c>
      <c r="AP65" s="32">
        <v>1.1620580437708743</v>
      </c>
      <c r="AQ65" s="32">
        <v>1.1579778219919785</v>
      </c>
      <c r="AR65" s="32">
        <v>1.1563883701743849</v>
      </c>
    </row>
    <row r="66" spans="2:45" x14ac:dyDescent="0.25">
      <c r="C66" s="31" t="s">
        <v>86</v>
      </c>
      <c r="D66" s="6"/>
      <c r="E66" s="33"/>
      <c r="F66" s="33"/>
      <c r="G66" s="33"/>
      <c r="H66" s="33"/>
      <c r="I66" s="33"/>
      <c r="J66" s="33"/>
      <c r="K66" s="33"/>
      <c r="L66" s="32">
        <v>1.3170808956357374</v>
      </c>
      <c r="M66" s="32">
        <v>1.3004392179362267</v>
      </c>
      <c r="N66" s="32">
        <v>1.2875429662877178</v>
      </c>
      <c r="O66" s="32">
        <v>1.2733587356478528</v>
      </c>
      <c r="P66" s="32">
        <v>1.2609741342632637</v>
      </c>
      <c r="Q66" s="32">
        <v>1.2499302239401475</v>
      </c>
      <c r="R66" s="32">
        <v>1.2381303075920822</v>
      </c>
      <c r="S66" s="32">
        <v>1.2262827195425927</v>
      </c>
      <c r="T66" s="32">
        <v>1.2182150094352979</v>
      </c>
      <c r="U66" s="32">
        <v>1.2098038753499116</v>
      </c>
      <c r="V66" s="32">
        <v>1.2012768725117224</v>
      </c>
      <c r="W66" s="32">
        <v>1.192541154445913</v>
      </c>
      <c r="X66" s="32">
        <v>1.1834569517263471</v>
      </c>
      <c r="Y66" s="32">
        <v>1.1743456618936974</v>
      </c>
      <c r="Z66" s="32">
        <v>1.1641582655397793</v>
      </c>
      <c r="AA66" s="32">
        <v>1.1539826482254369</v>
      </c>
      <c r="AB66" s="32">
        <v>1.1440534373831246</v>
      </c>
      <c r="AC66" s="32">
        <v>1.1337353431475183</v>
      </c>
      <c r="AD66" s="32">
        <v>1.1237143972284378</v>
      </c>
      <c r="AE66" s="32">
        <v>1.1133743854404952</v>
      </c>
      <c r="AF66" s="32">
        <v>1.1035714919492692</v>
      </c>
      <c r="AG66" s="32">
        <v>1.0931656935596932</v>
      </c>
      <c r="AH66" s="32">
        <v>1.0832489626032307</v>
      </c>
      <c r="AI66" s="32">
        <v>1.0730912376745767</v>
      </c>
      <c r="AJ66" s="32">
        <v>1.0625744047152619</v>
      </c>
      <c r="AK66" s="32">
        <v>1.0526408513730723</v>
      </c>
      <c r="AL66" s="32">
        <v>1.0423254766706884</v>
      </c>
      <c r="AM66" s="32">
        <v>1.0319981104710465</v>
      </c>
      <c r="AN66" s="32">
        <v>1.0216526447545751</v>
      </c>
      <c r="AO66" s="32">
        <v>1.0114013055058377</v>
      </c>
      <c r="AP66" s="32">
        <v>1.0010182799025211</v>
      </c>
      <c r="AQ66" s="32">
        <v>0.99050249582837291</v>
      </c>
      <c r="AR66" s="32">
        <v>0.98009775016316014</v>
      </c>
      <c r="AS66" s="2"/>
    </row>
    <row r="67" spans="2:45" x14ac:dyDescent="0.25">
      <c r="C67" s="31" t="s">
        <v>87</v>
      </c>
      <c r="L67" s="6">
        <v>1.3170808956357374</v>
      </c>
      <c r="M67" s="6">
        <v>1.3010268363807349</v>
      </c>
      <c r="N67" s="6">
        <v>1.2887356551350158</v>
      </c>
      <c r="O67" s="6">
        <v>1.2695067218967317</v>
      </c>
      <c r="P67" s="6">
        <v>1.2514657659152173</v>
      </c>
      <c r="Q67" s="6">
        <v>1.2341909688702306</v>
      </c>
      <c r="R67" s="6">
        <v>1.2156655240098677</v>
      </c>
      <c r="S67" s="6">
        <v>1.196640041302605</v>
      </c>
      <c r="T67" s="6">
        <v>1.1561432897487856</v>
      </c>
      <c r="U67" s="6">
        <v>1.1154167964808765</v>
      </c>
      <c r="V67" s="6">
        <v>1.0747468847079149</v>
      </c>
      <c r="W67" s="6">
        <v>1.0340841901682454</v>
      </c>
      <c r="X67" s="6">
        <v>0.99342822228322225</v>
      </c>
      <c r="Y67" s="6">
        <v>0.96775635608289901</v>
      </c>
      <c r="Z67" s="6">
        <v>0.94141374530428901</v>
      </c>
      <c r="AA67" s="6">
        <v>0.91530282959742049</v>
      </c>
      <c r="AB67" s="6">
        <v>0.88965389247914428</v>
      </c>
      <c r="AC67" s="6">
        <v>0.86392208184634811</v>
      </c>
      <c r="AD67" s="6">
        <v>0.8386693435707242</v>
      </c>
      <c r="AE67" s="6">
        <v>0.81343285940003018</v>
      </c>
      <c r="AF67" s="6">
        <v>0.78881387499580335</v>
      </c>
      <c r="AG67" s="6">
        <v>0.76406507692688208</v>
      </c>
      <c r="AH67" s="6">
        <v>0.73990104332448359</v>
      </c>
      <c r="AI67" s="6">
        <v>0.71909327970213355</v>
      </c>
      <c r="AJ67" s="6">
        <v>0.69818672401656867</v>
      </c>
      <c r="AK67" s="6">
        <v>0.67775218319023645</v>
      </c>
      <c r="AL67" s="6">
        <v>0.65725519676783806</v>
      </c>
      <c r="AM67" s="6">
        <v>0.6368290487616709</v>
      </c>
      <c r="AN67" s="6">
        <v>0.61656283386162536</v>
      </c>
      <c r="AO67" s="6">
        <v>0.59647453035000697</v>
      </c>
      <c r="AP67" s="6">
        <v>0.57645394601405231</v>
      </c>
      <c r="AQ67" s="6">
        <v>0.55658307051407052</v>
      </c>
      <c r="AR67" s="6">
        <v>0.5368711127550303</v>
      </c>
    </row>
    <row r="68" spans="2:45" x14ac:dyDescent="0.25">
      <c r="C68" s="1" t="s">
        <v>1</v>
      </c>
      <c r="AR68" s="7">
        <v>0.69469919450484341</v>
      </c>
    </row>
    <row r="69" spans="2:45" x14ac:dyDescent="0.25">
      <c r="C69" s="1" t="s">
        <v>2</v>
      </c>
      <c r="AR69" s="6">
        <v>0.99617242985600174</v>
      </c>
    </row>
    <row r="70" spans="2:45" x14ac:dyDescent="0.25">
      <c r="C70" s="1" t="s">
        <v>3</v>
      </c>
      <c r="X70" s="6">
        <v>1.1796778774610548</v>
      </c>
    </row>
    <row r="71" spans="2:45" x14ac:dyDescent="0.25">
      <c r="AR71" s="11"/>
    </row>
    <row r="72" spans="2:45" x14ac:dyDescent="0.25">
      <c r="B72" s="4" t="s">
        <v>270</v>
      </c>
      <c r="AR72" s="11"/>
    </row>
    <row r="74" spans="2:45" s="24" customFormat="1" x14ac:dyDescent="0.25">
      <c r="B74" s="25" t="s">
        <v>41</v>
      </c>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row>
    <row r="76" spans="2:45" ht="338.45" customHeight="1" x14ac:dyDescent="0.25">
      <c r="B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row>
    <row r="77" spans="2:45" x14ac:dyDescent="0.25">
      <c r="D77" s="16"/>
    </row>
    <row r="78" spans="2:45" ht="45" x14ac:dyDescent="0.25">
      <c r="D78" s="16"/>
      <c r="E78" s="16" t="s">
        <v>85</v>
      </c>
      <c r="F78" s="16" t="s">
        <v>86</v>
      </c>
      <c r="G78" s="16" t="s">
        <v>87</v>
      </c>
    </row>
    <row r="79" spans="2:45" x14ac:dyDescent="0.25">
      <c r="B79" s="2" t="s">
        <v>95</v>
      </c>
      <c r="D79" s="16">
        <v>2018</v>
      </c>
      <c r="E79" s="16">
        <v>2050</v>
      </c>
      <c r="F79" s="16">
        <v>2050</v>
      </c>
      <c r="G79" s="16">
        <v>2050</v>
      </c>
    </row>
    <row r="80" spans="2:45" x14ac:dyDescent="0.25">
      <c r="C80" s="1" t="s">
        <v>19</v>
      </c>
      <c r="D80" s="7">
        <v>1.1804367732868806</v>
      </c>
      <c r="E80" s="7">
        <v>1.0224611865837276</v>
      </c>
      <c r="F80" s="7">
        <v>0.86147765116980013</v>
      </c>
      <c r="G80" s="7">
        <v>0.48430200051197297</v>
      </c>
    </row>
    <row r="81" spans="2:44" x14ac:dyDescent="0.25">
      <c r="C81" s="1" t="s">
        <v>21</v>
      </c>
      <c r="D81" s="7">
        <v>0.13552412234885666</v>
      </c>
      <c r="E81" s="7">
        <v>0.13152718359065727</v>
      </c>
      <c r="F81" s="7">
        <v>0.11622009899335993</v>
      </c>
      <c r="G81" s="7">
        <v>5.0169112243057305E-2</v>
      </c>
    </row>
    <row r="82" spans="2:44" x14ac:dyDescent="0.25">
      <c r="C82" s="1" t="s">
        <v>1</v>
      </c>
      <c r="D82" s="7"/>
      <c r="E82" s="7">
        <v>0.69469919450484341</v>
      </c>
      <c r="F82" s="7">
        <v>0.69469919450484341</v>
      </c>
      <c r="G82" s="7">
        <v>0.69469919450484341</v>
      </c>
      <c r="H82" s="7"/>
    </row>
    <row r="83" spans="2:44" x14ac:dyDescent="0.25">
      <c r="C83" s="1" t="s">
        <v>2</v>
      </c>
      <c r="D83" s="7"/>
      <c r="E83" s="7">
        <v>0.99617242985600174</v>
      </c>
      <c r="F83" s="7">
        <v>0.99617242985600174</v>
      </c>
      <c r="G83" s="7">
        <v>0.99617242985600174</v>
      </c>
      <c r="H83" s="7"/>
    </row>
    <row r="84" spans="2:44" x14ac:dyDescent="0.25">
      <c r="AR84" s="11"/>
    </row>
    <row r="85" spans="2:44" x14ac:dyDescent="0.25">
      <c r="B85" s="4" t="s">
        <v>270</v>
      </c>
      <c r="AR85" s="11"/>
    </row>
    <row r="87" spans="2:44" s="24" customFormat="1" x14ac:dyDescent="0.25">
      <c r="B87" s="25" t="s">
        <v>42</v>
      </c>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row>
    <row r="89" spans="2:44" ht="335.1" customHeight="1" x14ac:dyDescent="0.25">
      <c r="B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row>
    <row r="91" spans="2:44" x14ac:dyDescent="0.25">
      <c r="B91" s="2" t="s">
        <v>99</v>
      </c>
      <c r="D91" s="2">
        <v>2010</v>
      </c>
      <c r="E91" s="2">
        <v>2011</v>
      </c>
      <c r="F91" s="2">
        <v>2012</v>
      </c>
      <c r="G91" s="2">
        <v>2013</v>
      </c>
      <c r="H91" s="2">
        <v>2014</v>
      </c>
      <c r="I91" s="2">
        <v>2015</v>
      </c>
      <c r="J91" s="2">
        <v>2016</v>
      </c>
      <c r="K91" s="2">
        <v>2017</v>
      </c>
      <c r="L91" s="2">
        <v>2018</v>
      </c>
      <c r="M91" s="2">
        <v>2019</v>
      </c>
      <c r="N91" s="2">
        <v>2020</v>
      </c>
      <c r="O91" s="2">
        <v>2021</v>
      </c>
      <c r="P91" s="2">
        <v>2022</v>
      </c>
      <c r="Q91" s="2">
        <v>2023</v>
      </c>
      <c r="R91" s="2">
        <v>2024</v>
      </c>
      <c r="S91" s="2">
        <v>2025</v>
      </c>
      <c r="T91" s="2">
        <v>2026</v>
      </c>
      <c r="U91" s="2">
        <v>2027</v>
      </c>
      <c r="V91" s="2">
        <v>2028</v>
      </c>
      <c r="W91" s="2">
        <v>2029</v>
      </c>
      <c r="X91" s="2">
        <v>2030</v>
      </c>
      <c r="Y91" s="2">
        <v>2031</v>
      </c>
      <c r="Z91" s="2">
        <v>2032</v>
      </c>
      <c r="AA91" s="2">
        <v>2033</v>
      </c>
      <c r="AB91" s="2">
        <v>2034</v>
      </c>
      <c r="AC91" s="2">
        <v>2035</v>
      </c>
      <c r="AD91" s="2">
        <v>2036</v>
      </c>
      <c r="AE91" s="2">
        <v>2037</v>
      </c>
      <c r="AF91" s="2">
        <v>2038</v>
      </c>
      <c r="AG91" s="2">
        <v>2039</v>
      </c>
      <c r="AH91" s="2">
        <v>2040</v>
      </c>
      <c r="AI91" s="2">
        <v>2041</v>
      </c>
      <c r="AJ91" s="2">
        <v>2042</v>
      </c>
      <c r="AK91" s="2">
        <v>2043</v>
      </c>
      <c r="AL91" s="2">
        <v>2044</v>
      </c>
      <c r="AM91" s="2">
        <v>2045</v>
      </c>
      <c r="AN91" s="2">
        <v>2046</v>
      </c>
      <c r="AO91" s="2">
        <v>2047</v>
      </c>
      <c r="AP91" s="2">
        <v>2048</v>
      </c>
      <c r="AQ91" s="2">
        <v>2049</v>
      </c>
      <c r="AR91" s="2">
        <v>2050</v>
      </c>
    </row>
    <row r="92" spans="2:44" x14ac:dyDescent="0.25">
      <c r="C92" s="31" t="s">
        <v>0</v>
      </c>
      <c r="D92" s="30">
        <v>30.740160027686482</v>
      </c>
      <c r="E92" s="30">
        <v>28.816029188482801</v>
      </c>
      <c r="F92" s="30">
        <v>32.083770292988113</v>
      </c>
      <c r="G92" s="30">
        <v>33.4958657755069</v>
      </c>
      <c r="H92" s="30">
        <v>31.589778578201084</v>
      </c>
      <c r="I92" s="30">
        <v>32.002312186153333</v>
      </c>
      <c r="J92" s="30">
        <v>30.946644292875945</v>
      </c>
      <c r="K92" s="30">
        <v>34.646109714866157</v>
      </c>
      <c r="L92" s="30">
        <v>36.253073362868449</v>
      </c>
      <c r="M92" s="30">
        <v>39.650345978338777</v>
      </c>
      <c r="N92" s="30">
        <v>38.58475912728688</v>
      </c>
      <c r="O92" s="30">
        <v>39.275405692202085</v>
      </c>
      <c r="P92" s="30">
        <v>39.0566141196582</v>
      </c>
      <c r="Q92" s="30">
        <v>38.366656972077948</v>
      </c>
      <c r="R92" s="30">
        <v>37.038754445728891</v>
      </c>
      <c r="S92" s="30">
        <v>35.60556690635773</v>
      </c>
      <c r="T92" s="30">
        <v>33.528836001566177</v>
      </c>
      <c r="U92" s="30">
        <v>31.386907612289953</v>
      </c>
      <c r="V92" s="30">
        <v>28.916904432162649</v>
      </c>
      <c r="W92" s="30">
        <v>26.229257031399261</v>
      </c>
      <c r="X92" s="30">
        <v>24.223859757288231</v>
      </c>
      <c r="Y92" s="30">
        <v>21.949871209301275</v>
      </c>
      <c r="Z92" s="30">
        <v>19.818592083483463</v>
      </c>
      <c r="AA92" s="30">
        <v>17.900525234155431</v>
      </c>
      <c r="AB92" s="30">
        <v>15.729180521915277</v>
      </c>
      <c r="AC92" s="30">
        <v>13.117805902062409</v>
      </c>
      <c r="AD92" s="30"/>
      <c r="AE92" s="30"/>
      <c r="AF92" s="30"/>
      <c r="AG92" s="30"/>
      <c r="AH92" s="30"/>
      <c r="AI92" s="30"/>
      <c r="AJ92" s="30"/>
      <c r="AK92" s="30"/>
      <c r="AL92" s="30"/>
      <c r="AM92" s="30"/>
      <c r="AN92" s="30"/>
      <c r="AO92" s="30"/>
      <c r="AP92" s="30"/>
      <c r="AQ92" s="30"/>
      <c r="AR92" s="30"/>
    </row>
    <row r="93" spans="2:44" x14ac:dyDescent="0.25">
      <c r="C93" s="31" t="s">
        <v>97</v>
      </c>
      <c r="E93" s="2"/>
      <c r="F93" s="2"/>
      <c r="G93" s="2"/>
      <c r="H93" s="2"/>
      <c r="I93" s="2"/>
      <c r="J93" s="2"/>
      <c r="K93" s="2"/>
      <c r="L93" s="30">
        <v>36.253073362868449</v>
      </c>
      <c r="M93" s="30">
        <v>39.670137978338772</v>
      </c>
      <c r="N93" s="30">
        <v>38.107235197554559</v>
      </c>
      <c r="O93" s="30">
        <v>38.826490871037578</v>
      </c>
      <c r="P93" s="30">
        <v>39.314229730845582</v>
      </c>
      <c r="Q93" s="30">
        <v>38.783582323008339</v>
      </c>
      <c r="R93" s="30">
        <v>37.543662704476027</v>
      </c>
      <c r="S93" s="30">
        <v>36.302367089876405</v>
      </c>
      <c r="T93" s="30">
        <v>34.887330960755804</v>
      </c>
      <c r="U93" s="30">
        <v>33.030906930288445</v>
      </c>
      <c r="V93" s="30">
        <v>31.089881177541166</v>
      </c>
      <c r="W93" s="30">
        <v>29.019094842111873</v>
      </c>
      <c r="X93" s="30">
        <v>27.736439282224492</v>
      </c>
      <c r="Y93" s="30">
        <v>26.337026384136731</v>
      </c>
      <c r="Z93" s="30">
        <v>25.05878463527452</v>
      </c>
      <c r="AA93" s="30">
        <v>23.920637060627897</v>
      </c>
      <c r="AB93" s="30">
        <v>22.504691778729278</v>
      </c>
      <c r="AC93" s="30">
        <v>20.552474752520826</v>
      </c>
      <c r="AD93" s="30">
        <v>18.37706356620949</v>
      </c>
      <c r="AE93" s="30">
        <v>15.836898613057667</v>
      </c>
      <c r="AF93" s="30">
        <v>13.67353556316989</v>
      </c>
      <c r="AG93" s="30">
        <v>11.508643112081867</v>
      </c>
      <c r="AH93" s="30">
        <v>9.4044543120484594</v>
      </c>
      <c r="AI93" s="30">
        <v>7.6233600412106393</v>
      </c>
      <c r="AJ93" s="30">
        <v>6.230518526688658</v>
      </c>
      <c r="AK93" s="30">
        <v>4.9191377507543255</v>
      </c>
      <c r="AL93" s="30">
        <v>3.7185476830852169</v>
      </c>
      <c r="AM93" s="30">
        <v>2.4429159916010392</v>
      </c>
      <c r="AN93" s="30">
        <v>1.2189927829237786</v>
      </c>
      <c r="AO93" s="30">
        <v>0.1582063353381527</v>
      </c>
      <c r="AP93" s="30">
        <v>-0.73693749545595344</v>
      </c>
      <c r="AQ93" s="30">
        <v>-1.4343605319784365</v>
      </c>
      <c r="AR93" s="30">
        <v>-1.9354086303834228</v>
      </c>
    </row>
    <row r="94" spans="2:44" x14ac:dyDescent="0.25">
      <c r="C94" s="31" t="s">
        <v>98</v>
      </c>
      <c r="L94" s="5">
        <v>36.253073362868449</v>
      </c>
      <c r="M94" s="5">
        <v>38.960073465140454</v>
      </c>
      <c r="N94" s="5">
        <v>37.912207447612786</v>
      </c>
      <c r="O94" s="5">
        <v>38.656248991416213</v>
      </c>
      <c r="P94" s="5">
        <v>38.482370408136902</v>
      </c>
      <c r="Q94" s="5">
        <v>37.878596732555621</v>
      </c>
      <c r="R94" s="5">
        <v>36.602930282003257</v>
      </c>
      <c r="S94" s="5">
        <v>35.184401376014087</v>
      </c>
      <c r="T94" s="5">
        <v>32.90616063181885</v>
      </c>
      <c r="U94" s="5">
        <v>30.505015406209914</v>
      </c>
      <c r="V94" s="5">
        <v>27.713565663437961</v>
      </c>
      <c r="W94" s="5">
        <v>24.710076250368488</v>
      </c>
      <c r="X94" s="5">
        <v>22.441364699030945</v>
      </c>
      <c r="Y94" s="5">
        <v>20.101485619132298</v>
      </c>
      <c r="Z94" s="5">
        <v>18.007811480738546</v>
      </c>
      <c r="AA94" s="5">
        <v>16.014095513187367</v>
      </c>
      <c r="AB94" s="5">
        <v>13.786947738303766</v>
      </c>
      <c r="AC94" s="5">
        <v>11.088587711139168</v>
      </c>
      <c r="AD94" s="5">
        <v>8.4385733236108056</v>
      </c>
      <c r="AE94" s="5">
        <v>5.572375599162493</v>
      </c>
      <c r="AF94" s="5">
        <v>3.2158385621303132</v>
      </c>
      <c r="AG94" s="5">
        <v>0.99848402764885391</v>
      </c>
      <c r="AH94" s="5">
        <v>-2.771627814894571</v>
      </c>
      <c r="AI94" s="5">
        <v>-4.4109306719579093</v>
      </c>
      <c r="AJ94" s="5">
        <v>-5.5681212125364636</v>
      </c>
      <c r="AK94" s="5">
        <v>-6.573552670893088</v>
      </c>
      <c r="AL94" s="5">
        <v>-7.4017583579859769</v>
      </c>
      <c r="AM94" s="5">
        <v>-8.172521504062404</v>
      </c>
      <c r="AN94" s="5">
        <v>-8.8065961572802074</v>
      </c>
      <c r="AO94" s="5">
        <v>-9.2144867675878519</v>
      </c>
      <c r="AP94" s="5">
        <v>-9.4183635129538477</v>
      </c>
      <c r="AQ94" s="5">
        <v>-9.5023660833360246</v>
      </c>
      <c r="AR94" s="5">
        <v>-9.4775906755036647</v>
      </c>
    </row>
    <row r="95" spans="2:44" x14ac:dyDescent="0.25">
      <c r="C95" s="1" t="s">
        <v>88</v>
      </c>
      <c r="AR95" s="11">
        <v>0</v>
      </c>
    </row>
    <row r="96" spans="2:44" x14ac:dyDescent="0.25">
      <c r="AR96" s="11"/>
    </row>
    <row r="97" spans="2:44" x14ac:dyDescent="0.25">
      <c r="B97" s="4" t="s">
        <v>270</v>
      </c>
      <c r="AR97" s="11"/>
    </row>
    <row r="99" spans="2:44" s="24" customFormat="1" x14ac:dyDescent="0.25">
      <c r="B99" s="25" t="s">
        <v>43</v>
      </c>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row>
    <row r="101" spans="2:44" ht="315.60000000000002" customHeight="1" x14ac:dyDescent="0.25">
      <c r="B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row>
    <row r="103" spans="2:44" x14ac:dyDescent="0.25">
      <c r="B103" s="2" t="s">
        <v>100</v>
      </c>
      <c r="D103" s="2">
        <v>2010</v>
      </c>
      <c r="E103" s="2">
        <v>2011</v>
      </c>
      <c r="F103" s="2">
        <v>2012</v>
      </c>
      <c r="G103" s="2">
        <v>2013</v>
      </c>
      <c r="H103" s="2">
        <v>2014</v>
      </c>
      <c r="I103" s="2">
        <v>2015</v>
      </c>
      <c r="J103" s="2">
        <v>2016</v>
      </c>
      <c r="K103" s="2">
        <v>2017</v>
      </c>
      <c r="L103" s="2">
        <v>2018</v>
      </c>
      <c r="M103" s="2">
        <v>2019</v>
      </c>
      <c r="N103" s="2">
        <v>2020</v>
      </c>
      <c r="O103" s="2">
        <v>2021</v>
      </c>
      <c r="P103" s="2">
        <v>2022</v>
      </c>
      <c r="Q103" s="2">
        <v>2023</v>
      </c>
      <c r="R103" s="2">
        <v>2024</v>
      </c>
      <c r="S103" s="2">
        <v>2025</v>
      </c>
      <c r="T103" s="2">
        <v>2026</v>
      </c>
      <c r="U103" s="2">
        <v>2027</v>
      </c>
      <c r="V103" s="2">
        <v>2028</v>
      </c>
      <c r="W103" s="2">
        <v>2029</v>
      </c>
      <c r="X103" s="2">
        <v>2030</v>
      </c>
      <c r="Y103" s="2">
        <v>2031</v>
      </c>
      <c r="Z103" s="2">
        <v>2032</v>
      </c>
      <c r="AA103" s="2">
        <v>2033</v>
      </c>
      <c r="AB103" s="2">
        <v>2034</v>
      </c>
      <c r="AC103" s="2">
        <v>2035</v>
      </c>
      <c r="AD103" s="2">
        <v>2036</v>
      </c>
      <c r="AE103" s="2">
        <v>2037</v>
      </c>
      <c r="AF103" s="2">
        <v>2038</v>
      </c>
      <c r="AG103" s="2">
        <v>2039</v>
      </c>
      <c r="AH103" s="2">
        <v>2040</v>
      </c>
      <c r="AI103" s="2">
        <v>2041</v>
      </c>
      <c r="AJ103" s="2">
        <v>2042</v>
      </c>
      <c r="AK103" s="2">
        <v>2043</v>
      </c>
      <c r="AL103" s="2">
        <v>2044</v>
      </c>
      <c r="AM103" s="2">
        <v>2045</v>
      </c>
      <c r="AN103" s="2">
        <v>2046</v>
      </c>
      <c r="AO103" s="2">
        <v>2047</v>
      </c>
      <c r="AP103" s="2">
        <v>2048</v>
      </c>
      <c r="AQ103" s="2">
        <v>2049</v>
      </c>
      <c r="AR103" s="2">
        <v>2050</v>
      </c>
    </row>
    <row r="104" spans="2:44" x14ac:dyDescent="0.25">
      <c r="C104" s="31" t="s">
        <v>0</v>
      </c>
      <c r="D104" s="32">
        <v>1.3022439942899171</v>
      </c>
      <c r="E104" s="32">
        <v>1.3113444678738888</v>
      </c>
      <c r="F104" s="32">
        <v>1.329441371024304</v>
      </c>
      <c r="G104" s="32">
        <v>1.3377824384649066</v>
      </c>
      <c r="H104" s="32">
        <v>1.3438758969727829</v>
      </c>
      <c r="I104" s="32">
        <v>1.3253086529694702</v>
      </c>
      <c r="J104" s="32">
        <v>1.3115403583245766</v>
      </c>
      <c r="K104" s="32">
        <v>1.3118331971789499</v>
      </c>
      <c r="L104" s="32">
        <v>1.3170808956357374</v>
      </c>
      <c r="M104" s="32">
        <v>1.3010268363807349</v>
      </c>
      <c r="N104" s="32">
        <v>1.2887356551350158</v>
      </c>
      <c r="O104" s="32">
        <v>1.271036535568594</v>
      </c>
      <c r="P104" s="32">
        <v>1.2548861750851312</v>
      </c>
      <c r="Q104" s="32">
        <v>1.2398292058394293</v>
      </c>
      <c r="R104" s="32">
        <v>1.2238099056823699</v>
      </c>
      <c r="S104" s="32">
        <v>1.2071045922653423</v>
      </c>
      <c r="T104" s="32">
        <v>1.1944140001039323</v>
      </c>
      <c r="U104" s="32">
        <v>1.1812214539413921</v>
      </c>
      <c r="V104" s="32">
        <v>1.1677762362380373</v>
      </c>
      <c r="W104" s="32">
        <v>1.15399838179773</v>
      </c>
      <c r="X104" s="32">
        <v>1.1397762316826621</v>
      </c>
      <c r="Y104" s="32">
        <v>1.1297662543955334</v>
      </c>
      <c r="Z104" s="32">
        <v>1.118734585874372</v>
      </c>
      <c r="AA104" s="32">
        <v>1.1077435620770555</v>
      </c>
      <c r="AB104" s="32">
        <v>1.0970393467219794</v>
      </c>
      <c r="AC104" s="32">
        <v>1.085953321165698</v>
      </c>
      <c r="AD104" s="30"/>
      <c r="AE104" s="30"/>
      <c r="AF104" s="30"/>
      <c r="AG104" s="30"/>
      <c r="AH104" s="30"/>
      <c r="AI104" s="30"/>
      <c r="AJ104" s="30"/>
      <c r="AK104" s="30"/>
      <c r="AL104" s="30"/>
      <c r="AM104" s="30"/>
      <c r="AN104" s="30"/>
      <c r="AO104" s="30"/>
      <c r="AP104" s="30"/>
      <c r="AQ104" s="30"/>
      <c r="AR104" s="30"/>
    </row>
    <row r="105" spans="2:44" x14ac:dyDescent="0.25">
      <c r="C105" s="31" t="s">
        <v>97</v>
      </c>
      <c r="E105" s="2"/>
      <c r="F105" s="2"/>
      <c r="G105" s="2"/>
      <c r="H105" s="2"/>
      <c r="I105" s="2"/>
      <c r="J105" s="2"/>
      <c r="K105" s="2"/>
      <c r="L105" s="32">
        <v>1.3170808956357374</v>
      </c>
      <c r="M105" s="32">
        <v>1.3010268363807349</v>
      </c>
      <c r="N105" s="32">
        <v>1.2887356551350158</v>
      </c>
      <c r="O105" s="32">
        <v>1.2733587356478528</v>
      </c>
      <c r="P105" s="32">
        <v>1.2609741342632637</v>
      </c>
      <c r="Q105" s="32">
        <v>1.2499302239401475</v>
      </c>
      <c r="R105" s="32">
        <v>1.2381303075920822</v>
      </c>
      <c r="S105" s="32">
        <v>1.2262827195425927</v>
      </c>
      <c r="T105" s="32">
        <v>1.2182150094352979</v>
      </c>
      <c r="U105" s="32">
        <v>1.2098038753499116</v>
      </c>
      <c r="V105" s="32">
        <v>1.2012768725117224</v>
      </c>
      <c r="W105" s="32">
        <v>1.192541154445913</v>
      </c>
      <c r="X105" s="32">
        <v>1.1834569517263471</v>
      </c>
      <c r="Y105" s="32">
        <v>1.1743456618936974</v>
      </c>
      <c r="Z105" s="32">
        <v>1.1641582655397793</v>
      </c>
      <c r="AA105" s="32">
        <v>1.1539826482254369</v>
      </c>
      <c r="AB105" s="32">
        <v>1.1440534373831246</v>
      </c>
      <c r="AC105" s="32">
        <v>1.1337353431475183</v>
      </c>
      <c r="AD105" s="32">
        <v>1.1237143972284378</v>
      </c>
      <c r="AE105" s="32">
        <v>1.1133743854404952</v>
      </c>
      <c r="AF105" s="32">
        <v>1.1035714919492692</v>
      </c>
      <c r="AG105" s="32">
        <v>1.0931656935596932</v>
      </c>
      <c r="AH105" s="32">
        <v>1.0832489626032307</v>
      </c>
      <c r="AI105" s="32">
        <v>1.0730912376745767</v>
      </c>
      <c r="AJ105" s="32">
        <v>1.0625744047152619</v>
      </c>
      <c r="AK105" s="32">
        <v>1.0526408513730723</v>
      </c>
      <c r="AL105" s="32">
        <v>1.0423254766706884</v>
      </c>
      <c r="AM105" s="32">
        <v>1.0319981104710465</v>
      </c>
      <c r="AN105" s="32">
        <v>1.0216526447545751</v>
      </c>
      <c r="AO105" s="32">
        <v>1.0114013055058377</v>
      </c>
      <c r="AP105" s="32">
        <v>1.0010182799025211</v>
      </c>
      <c r="AQ105" s="32">
        <v>0.99050249582837291</v>
      </c>
      <c r="AR105" s="32">
        <v>0.98009775016316014</v>
      </c>
    </row>
    <row r="106" spans="2:44" x14ac:dyDescent="0.25">
      <c r="C106" s="31" t="s">
        <v>98</v>
      </c>
      <c r="L106" s="6">
        <v>1.3170808956357374</v>
      </c>
      <c r="M106" s="6">
        <v>1.3004392179362267</v>
      </c>
      <c r="N106" s="6">
        <v>1.2875429662877178</v>
      </c>
      <c r="O106" s="6">
        <v>1.2695067218967317</v>
      </c>
      <c r="P106" s="6">
        <v>1.2514657659152173</v>
      </c>
      <c r="Q106" s="6">
        <v>1.2341909688702306</v>
      </c>
      <c r="R106" s="6">
        <v>1.2156655240098677</v>
      </c>
      <c r="S106" s="6">
        <v>1.196640041302605</v>
      </c>
      <c r="T106" s="6">
        <v>1.1561432897487856</v>
      </c>
      <c r="U106" s="6">
        <v>1.1154167964808765</v>
      </c>
      <c r="V106" s="6">
        <v>1.0747468847079149</v>
      </c>
      <c r="W106" s="6">
        <v>1.0340841901682454</v>
      </c>
      <c r="X106" s="6">
        <v>0.99342822228322225</v>
      </c>
      <c r="Y106" s="6">
        <v>0.96775635608289901</v>
      </c>
      <c r="Z106" s="6">
        <v>0.94141374530428901</v>
      </c>
      <c r="AA106" s="6">
        <v>0.91530282959742049</v>
      </c>
      <c r="AB106" s="6">
        <v>0.88965389247914428</v>
      </c>
      <c r="AC106" s="6">
        <v>0.86392208184634811</v>
      </c>
      <c r="AD106" s="6">
        <v>0.8386693435707242</v>
      </c>
      <c r="AE106" s="6">
        <v>0.81343285940003018</v>
      </c>
      <c r="AF106" s="6">
        <v>0.78881387499580335</v>
      </c>
      <c r="AG106" s="6">
        <v>0.76406507692688208</v>
      </c>
      <c r="AH106" s="6">
        <v>0.73990104332448359</v>
      </c>
      <c r="AI106" s="6">
        <v>0.71909327970213355</v>
      </c>
      <c r="AJ106" s="6">
        <v>0.69818672401656867</v>
      </c>
      <c r="AK106" s="6">
        <v>0.67775218319023645</v>
      </c>
      <c r="AL106" s="6">
        <v>0.65725519676783806</v>
      </c>
      <c r="AM106" s="6">
        <v>0.6368290487616709</v>
      </c>
      <c r="AN106" s="6">
        <v>0.61656283386162536</v>
      </c>
      <c r="AO106" s="6">
        <v>0.59647453035000697</v>
      </c>
      <c r="AP106" s="6">
        <v>0.57645394601405231</v>
      </c>
      <c r="AQ106" s="6">
        <v>0.55658307051407052</v>
      </c>
      <c r="AR106" s="6">
        <v>0.5368711127550303</v>
      </c>
    </row>
    <row r="107" spans="2:44" x14ac:dyDescent="0.25">
      <c r="C107" s="1" t="s">
        <v>1</v>
      </c>
      <c r="AR107" s="7">
        <v>0.69469919450484341</v>
      </c>
    </row>
    <row r="108" spans="2:44" x14ac:dyDescent="0.25">
      <c r="C108" s="1" t="s">
        <v>2</v>
      </c>
      <c r="AR108" s="6">
        <v>0.99617242985600174</v>
      </c>
    </row>
    <row r="109" spans="2:44" x14ac:dyDescent="0.25">
      <c r="C109" s="1" t="s">
        <v>3</v>
      </c>
      <c r="X109" s="6">
        <v>1.1796778774610548</v>
      </c>
    </row>
    <row r="110" spans="2:44" x14ac:dyDescent="0.25">
      <c r="AR110" s="11"/>
    </row>
    <row r="111" spans="2:44" x14ac:dyDescent="0.25">
      <c r="B111" s="4" t="s">
        <v>270</v>
      </c>
      <c r="AR111" s="11"/>
    </row>
    <row r="113" spans="2:44" s="24" customFormat="1" x14ac:dyDescent="0.25">
      <c r="B113" s="25" t="s">
        <v>44</v>
      </c>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row>
    <row r="115" spans="2:44" ht="319.5" customHeight="1" x14ac:dyDescent="0.25">
      <c r="B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row>
    <row r="117" spans="2:44" ht="17.25" x14ac:dyDescent="0.25">
      <c r="B117" s="2" t="s">
        <v>89</v>
      </c>
      <c r="D117" s="2">
        <v>2018</v>
      </c>
      <c r="E117" s="2">
        <v>2025</v>
      </c>
      <c r="F117" s="2">
        <v>2030</v>
      </c>
      <c r="G117" s="2">
        <v>2035</v>
      </c>
    </row>
    <row r="118" spans="2:44" x14ac:dyDescent="0.25">
      <c r="C118" s="15" t="s">
        <v>16</v>
      </c>
      <c r="D118" s="5">
        <v>16.590044265916781</v>
      </c>
      <c r="E118" s="5">
        <v>15.845165099072524</v>
      </c>
      <c r="F118" s="5">
        <v>13.658350240515448</v>
      </c>
      <c r="G118" s="5">
        <v>8.810217093514618</v>
      </c>
    </row>
    <row r="119" spans="2:44" x14ac:dyDescent="0.25">
      <c r="C119" s="15" t="s">
        <v>17</v>
      </c>
      <c r="D119" s="5">
        <v>1.3861813733200867</v>
      </c>
      <c r="E119" s="5">
        <v>1.4147912722620668</v>
      </c>
      <c r="F119" s="5">
        <v>1.2450890585382599</v>
      </c>
      <c r="G119" s="5">
        <v>0.97566116489065302</v>
      </c>
    </row>
    <row r="120" spans="2:44" x14ac:dyDescent="0.25">
      <c r="C120" s="15" t="s">
        <v>18</v>
      </c>
      <c r="D120" s="5">
        <v>17.4204294519934</v>
      </c>
      <c r="E120" s="5">
        <v>14.758123634008237</v>
      </c>
      <c r="F120" s="5">
        <v>10.994860941703131</v>
      </c>
      <c r="G120" s="5">
        <v>9.4325510017261962</v>
      </c>
    </row>
    <row r="121" spans="2:44" x14ac:dyDescent="0.25">
      <c r="C121" s="15" t="s">
        <v>19</v>
      </c>
      <c r="D121" s="5">
        <v>8.2707388864486351</v>
      </c>
      <c r="E121" s="5">
        <v>7.7574490992200662</v>
      </c>
      <c r="F121" s="5">
        <v>7.3772243826635311</v>
      </c>
      <c r="G121" s="5">
        <v>6.9138260886320166</v>
      </c>
    </row>
    <row r="122" spans="2:44" x14ac:dyDescent="0.25">
      <c r="C122" s="15" t="s">
        <v>20</v>
      </c>
      <c r="D122" s="5">
        <v>2.0398320308264331</v>
      </c>
      <c r="E122" s="5">
        <v>1.9652181106226387</v>
      </c>
      <c r="F122" s="5">
        <v>1.7255628413864703</v>
      </c>
      <c r="G122" s="5">
        <v>1.4497209552729446</v>
      </c>
    </row>
    <row r="123" spans="2:44" x14ac:dyDescent="0.25">
      <c r="C123" s="1" t="s">
        <v>92</v>
      </c>
      <c r="D123" s="5">
        <v>0.12156337215567242</v>
      </c>
      <c r="E123" s="5">
        <v>-0.41537061281615084</v>
      </c>
      <c r="F123" s="5">
        <v>-1.3452883556685471</v>
      </c>
      <c r="G123" s="5">
        <v>-1.999724573756952</v>
      </c>
    </row>
    <row r="124" spans="2:44" x14ac:dyDescent="0.25">
      <c r="C124" s="15" t="s">
        <v>93</v>
      </c>
      <c r="D124" s="5">
        <v>-9.575716017792562</v>
      </c>
      <c r="E124" s="5">
        <v>-5.7198096960116569</v>
      </c>
      <c r="F124" s="5">
        <v>-9.4319393518500618</v>
      </c>
      <c r="G124" s="5">
        <v>-12.464445828217068</v>
      </c>
    </row>
    <row r="125" spans="2:44" x14ac:dyDescent="0.25">
      <c r="C125" s="15" t="s">
        <v>22</v>
      </c>
      <c r="D125" s="5">
        <v>36.253073362868449</v>
      </c>
      <c r="E125" s="5">
        <v>35.60556690635773</v>
      </c>
      <c r="F125" s="5">
        <v>24.223859757288231</v>
      </c>
      <c r="G125" s="5">
        <v>13.117805902062409</v>
      </c>
    </row>
    <row r="127" spans="2:44" ht="17.25" x14ac:dyDescent="0.25">
      <c r="B127" s="2" t="s">
        <v>96</v>
      </c>
      <c r="D127" s="2">
        <v>2018</v>
      </c>
      <c r="E127" s="2">
        <v>2025</v>
      </c>
      <c r="F127" s="2">
        <v>2030</v>
      </c>
      <c r="G127" s="2">
        <v>2035</v>
      </c>
    </row>
    <row r="128" spans="2:44" x14ac:dyDescent="0.25">
      <c r="C128" s="15" t="s">
        <v>19</v>
      </c>
      <c r="D128" s="6">
        <v>1.1804367732868806</v>
      </c>
      <c r="E128" s="6">
        <v>1.0743215923826548</v>
      </c>
      <c r="F128" s="6">
        <v>1.0147245960179621</v>
      </c>
      <c r="G128" s="6">
        <v>0.97153015147943211</v>
      </c>
    </row>
    <row r="129" spans="2:44" x14ac:dyDescent="0.25">
      <c r="C129" s="15" t="s">
        <v>21</v>
      </c>
      <c r="D129" s="6">
        <v>0.13552412234885666</v>
      </c>
      <c r="E129" s="6">
        <v>0.13138299988268753</v>
      </c>
      <c r="F129" s="6">
        <v>0.12345163566469997</v>
      </c>
      <c r="G129" s="6">
        <v>0.11262316968626591</v>
      </c>
    </row>
    <row r="130" spans="2:44" x14ac:dyDescent="0.25">
      <c r="C130" s="15" t="s">
        <v>23</v>
      </c>
      <c r="D130" s="6">
        <v>1.3159608956357371</v>
      </c>
      <c r="E130" s="6">
        <v>1.2057045922653424</v>
      </c>
      <c r="F130" s="6">
        <v>1.138176231682662</v>
      </c>
      <c r="G130" s="6">
        <v>1.084153321165698</v>
      </c>
    </row>
    <row r="131" spans="2:44" x14ac:dyDescent="0.25">
      <c r="AR131" s="11"/>
    </row>
    <row r="132" spans="2:44" x14ac:dyDescent="0.25">
      <c r="B132" s="4" t="s">
        <v>270</v>
      </c>
      <c r="AR132" s="11"/>
    </row>
    <row r="134" spans="2:44" s="24" customFormat="1" x14ac:dyDescent="0.25">
      <c r="B134" s="25" t="s">
        <v>45</v>
      </c>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row>
    <row r="136" spans="2:44" ht="309.60000000000002" customHeight="1" x14ac:dyDescent="0.25">
      <c r="B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row>
    <row r="138" spans="2:44" x14ac:dyDescent="0.25">
      <c r="B138" s="2" t="s">
        <v>108</v>
      </c>
      <c r="D138" s="34">
        <v>42005</v>
      </c>
      <c r="E138" s="34">
        <v>42370</v>
      </c>
      <c r="F138" s="34">
        <v>42736</v>
      </c>
      <c r="G138" s="34">
        <v>43101</v>
      </c>
      <c r="H138" s="34">
        <v>43466</v>
      </c>
      <c r="I138" s="34">
        <v>43831</v>
      </c>
      <c r="J138" s="34">
        <v>44197</v>
      </c>
      <c r="K138" s="34">
        <v>44562</v>
      </c>
      <c r="L138" s="34">
        <v>44927</v>
      </c>
      <c r="M138" s="34">
        <v>45292</v>
      </c>
      <c r="N138" s="34">
        <v>45658</v>
      </c>
      <c r="O138" s="34">
        <v>46023</v>
      </c>
      <c r="P138" s="34">
        <v>46388</v>
      </c>
      <c r="Q138" s="34">
        <v>46753</v>
      </c>
      <c r="R138" s="34">
        <v>47119</v>
      </c>
      <c r="S138" s="34">
        <v>47484</v>
      </c>
      <c r="T138" s="34">
        <v>47849</v>
      </c>
      <c r="U138" s="34">
        <v>48214</v>
      </c>
      <c r="V138" s="34">
        <v>48580</v>
      </c>
      <c r="W138" s="34">
        <v>48945</v>
      </c>
      <c r="X138" s="34">
        <v>49310</v>
      </c>
    </row>
    <row r="139" spans="2:44" x14ac:dyDescent="0.25">
      <c r="C139" s="1" t="s">
        <v>101</v>
      </c>
      <c r="D139" s="35">
        <v>1.4985896793805107E-3</v>
      </c>
      <c r="E139" s="35">
        <v>4.4677411742270849E-3</v>
      </c>
      <c r="F139" s="35">
        <v>9.9909767711796622E-3</v>
      </c>
      <c r="G139" s="35">
        <v>1.532804478422794E-2</v>
      </c>
      <c r="H139" s="35">
        <v>1.9940251400921625E-2</v>
      </c>
      <c r="I139" s="35">
        <v>2.5162534907848533E-2</v>
      </c>
      <c r="J139" s="35">
        <v>2.9505533486445138E-2</v>
      </c>
      <c r="K139" s="35">
        <v>3.3363076141786442E-2</v>
      </c>
      <c r="L139" s="35">
        <v>5.8301704260826648E-2</v>
      </c>
      <c r="M139" s="35">
        <v>9.2185891452598603E-2</v>
      </c>
      <c r="N139" s="35">
        <v>0.13896338581549264</v>
      </c>
      <c r="O139" s="35">
        <v>0.20554639522318377</v>
      </c>
      <c r="P139" s="35">
        <v>0.3058265736134953</v>
      </c>
      <c r="Q139" s="35">
        <v>0.50538863837590298</v>
      </c>
      <c r="R139" s="35">
        <v>0.6970866080974174</v>
      </c>
      <c r="S139" s="35">
        <v>0.85572004835464299</v>
      </c>
      <c r="T139" s="35">
        <v>0.97483816129477852</v>
      </c>
      <c r="U139" s="35">
        <v>0.99736291652979225</v>
      </c>
      <c r="V139" s="35">
        <v>0.99932026510373384</v>
      </c>
      <c r="W139" s="35">
        <v>1</v>
      </c>
      <c r="X139" s="35">
        <v>1</v>
      </c>
    </row>
    <row r="140" spans="2:44" x14ac:dyDescent="0.25">
      <c r="C140" s="1" t="s">
        <v>102</v>
      </c>
      <c r="D140" s="35">
        <v>8.7736295845230206E-5</v>
      </c>
      <c r="E140" s="35">
        <v>2.5175483657364681E-4</v>
      </c>
      <c r="F140" s="35">
        <v>8.0909448592908831E-4</v>
      </c>
      <c r="G140" s="35">
        <v>1.9453042908682053E-3</v>
      </c>
      <c r="H140" s="35">
        <v>4.3887119782739341E-3</v>
      </c>
      <c r="I140" s="35">
        <v>6.5948141290117016E-3</v>
      </c>
      <c r="J140" s="35">
        <v>8.9197160589619962E-3</v>
      </c>
      <c r="K140" s="35">
        <v>1.1538704284766126E-2</v>
      </c>
      <c r="L140" s="35">
        <v>1.4365046582538885E-2</v>
      </c>
      <c r="M140" s="35">
        <v>1.9662414783923721E-2</v>
      </c>
      <c r="N140" s="35">
        <v>2.7910074505761551E-2</v>
      </c>
      <c r="O140" s="35">
        <v>4.0186473120005575E-2</v>
      </c>
      <c r="P140" s="35">
        <v>5.8128264216145704E-2</v>
      </c>
      <c r="Q140" s="35">
        <v>8.4244725889150954E-2</v>
      </c>
      <c r="R140" s="35">
        <v>0.12698265027929059</v>
      </c>
      <c r="S140" s="35">
        <v>0.18340514351001408</v>
      </c>
      <c r="T140" s="35">
        <v>0.25061656025683748</v>
      </c>
      <c r="U140" s="35">
        <v>0.32616018847300104</v>
      </c>
      <c r="V140" s="35">
        <v>0.40045150825720871</v>
      </c>
      <c r="W140" s="35">
        <v>0.47178750454202473</v>
      </c>
      <c r="X140" s="35">
        <v>0.53630647644566831</v>
      </c>
    </row>
    <row r="141" spans="2:44" x14ac:dyDescent="0.25">
      <c r="C141" s="1" t="s">
        <v>103</v>
      </c>
      <c r="D141" s="35">
        <v>2.785571939757212E-4</v>
      </c>
      <c r="E141" s="35">
        <v>6.7880966484424709E-4</v>
      </c>
      <c r="F141" s="35">
        <v>1.6123389962466432E-3</v>
      </c>
      <c r="G141" s="35">
        <v>2.9477233097515466E-3</v>
      </c>
      <c r="H141" s="35">
        <v>4.2690950887185409E-3</v>
      </c>
      <c r="I141" s="35">
        <v>5.7533184229010088E-3</v>
      </c>
      <c r="J141" s="35">
        <v>7.4781007794970907E-3</v>
      </c>
      <c r="K141" s="35">
        <v>9.4073124644974485E-3</v>
      </c>
      <c r="L141" s="35">
        <v>1.2842079760082663E-2</v>
      </c>
      <c r="M141" s="35">
        <v>1.8198849627964166E-2</v>
      </c>
      <c r="N141" s="35">
        <v>2.6131985560524158E-2</v>
      </c>
      <c r="O141" s="35">
        <v>3.786527218804956E-2</v>
      </c>
      <c r="P141" s="35">
        <v>5.5320909488763725E-2</v>
      </c>
      <c r="Q141" s="35">
        <v>8.4252247027446825E-2</v>
      </c>
      <c r="R141" s="35">
        <v>0.12243857138607286</v>
      </c>
      <c r="S141" s="35">
        <v>0.16718097506224294</v>
      </c>
      <c r="T141" s="35">
        <v>0.21784254660402308</v>
      </c>
      <c r="U141" s="35">
        <v>0.26912823466640001</v>
      </c>
      <c r="V141" s="35">
        <v>0.3198352545583445</v>
      </c>
      <c r="W141" s="35">
        <v>0.36781695968079825</v>
      </c>
      <c r="X141" s="35">
        <v>0.41322936606678407</v>
      </c>
    </row>
    <row r="143" spans="2:44" s="24" customFormat="1" x14ac:dyDescent="0.25">
      <c r="B143" s="25" t="s">
        <v>46</v>
      </c>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row>
    <row r="145" spans="2:44" ht="319.5" customHeight="1" x14ac:dyDescent="0.25">
      <c r="B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row>
    <row r="147" spans="2:44" x14ac:dyDescent="0.25">
      <c r="B147" s="2" t="s">
        <v>107</v>
      </c>
      <c r="D147" s="34">
        <v>42005</v>
      </c>
      <c r="E147" s="34">
        <v>42370</v>
      </c>
      <c r="F147" s="34">
        <v>42736</v>
      </c>
      <c r="G147" s="34">
        <v>43101</v>
      </c>
      <c r="H147" s="34">
        <v>43466</v>
      </c>
      <c r="I147" s="34">
        <v>43831</v>
      </c>
      <c r="J147" s="34">
        <v>44197</v>
      </c>
      <c r="K147" s="34">
        <v>44562</v>
      </c>
      <c r="L147" s="34">
        <v>44927</v>
      </c>
      <c r="M147" s="34">
        <v>45292</v>
      </c>
      <c r="N147" s="34">
        <v>45658</v>
      </c>
      <c r="O147" s="34">
        <v>46023</v>
      </c>
      <c r="P147" s="34">
        <v>46388</v>
      </c>
      <c r="Q147" s="34">
        <v>46753</v>
      </c>
      <c r="R147" s="34">
        <v>47119</v>
      </c>
      <c r="S147" s="34">
        <v>47484</v>
      </c>
      <c r="T147" s="34">
        <v>47849</v>
      </c>
      <c r="U147" s="34">
        <v>48214</v>
      </c>
      <c r="V147" s="34">
        <v>48580</v>
      </c>
      <c r="W147" s="34">
        <v>48945</v>
      </c>
      <c r="X147" s="34">
        <v>49310</v>
      </c>
    </row>
    <row r="148" spans="2:44" x14ac:dyDescent="0.25">
      <c r="C148" s="1" t="s">
        <v>104</v>
      </c>
      <c r="D148" s="5">
        <v>31.039343547365323</v>
      </c>
      <c r="E148" s="5">
        <v>32.053907077711024</v>
      </c>
      <c r="F148" s="5">
        <v>33.068470608056728</v>
      </c>
      <c r="G148" s="5">
        <v>34.083034138402439</v>
      </c>
      <c r="H148" s="5">
        <v>34.600134831841132</v>
      </c>
      <c r="I148" s="5">
        <v>31.223617296875265</v>
      </c>
      <c r="J148" s="5">
        <v>33.711035128213787</v>
      </c>
      <c r="K148" s="5">
        <v>34.200226214427389</v>
      </c>
      <c r="L148" s="5">
        <v>34.68941730064099</v>
      </c>
      <c r="M148" s="5">
        <v>35.195183849595665</v>
      </c>
      <c r="N148" s="5">
        <v>35.700950398550326</v>
      </c>
      <c r="O148" s="5">
        <v>36.206716947504994</v>
      </c>
      <c r="P148" s="5">
        <v>36.712483496459669</v>
      </c>
      <c r="Q148" s="5">
        <v>37.218250045414344</v>
      </c>
      <c r="R148" s="5">
        <v>37.587414890052663</v>
      </c>
      <c r="S148" s="5">
        <v>37.956579734690983</v>
      </c>
      <c r="T148" s="5">
        <v>38.325744579329303</v>
      </c>
      <c r="U148" s="5">
        <v>38.694909423967616</v>
      </c>
      <c r="V148" s="5">
        <v>39.064074268605928</v>
      </c>
      <c r="W148" s="5">
        <v>39.264193068093334</v>
      </c>
      <c r="X148" s="5">
        <v>39.464311867580733</v>
      </c>
    </row>
    <row r="149" spans="2:44" x14ac:dyDescent="0.25">
      <c r="C149" s="1" t="s">
        <v>105</v>
      </c>
      <c r="G149" s="5">
        <v>0</v>
      </c>
      <c r="H149" s="5">
        <v>0</v>
      </c>
      <c r="I149" s="5">
        <v>0</v>
      </c>
      <c r="J149" s="5">
        <v>0</v>
      </c>
      <c r="K149" s="5">
        <v>0</v>
      </c>
      <c r="L149" s="5">
        <v>0</v>
      </c>
      <c r="M149" s="5">
        <v>0.33531040438445858</v>
      </c>
      <c r="N149" s="5">
        <v>0.67044023813725084</v>
      </c>
      <c r="O149" s="5">
        <v>1.0053972081244105</v>
      </c>
      <c r="P149" s="5">
        <v>1.34018858878564</v>
      </c>
      <c r="Q149" s="5">
        <v>1.6748212520436387</v>
      </c>
      <c r="R149" s="5">
        <v>2.0421303127878594</v>
      </c>
      <c r="S149" s="5">
        <v>2.409891382620339</v>
      </c>
      <c r="T149" s="5">
        <v>2.7780922492184348</v>
      </c>
      <c r="U149" s="5">
        <v>3.146721136267423</v>
      </c>
      <c r="V149" s="5">
        <v>3.5157666841745367</v>
      </c>
      <c r="W149" s="5">
        <v>3.8826025600771348</v>
      </c>
      <c r="X149" s="5">
        <v>4.2495955793331257</v>
      </c>
    </row>
    <row r="150" spans="2:44" x14ac:dyDescent="0.25">
      <c r="C150" s="1" t="s">
        <v>106</v>
      </c>
      <c r="G150" s="5">
        <v>0</v>
      </c>
      <c r="H150" s="5">
        <v>6.86951493975414E-2</v>
      </c>
      <c r="I150" s="5">
        <v>0.12215716999685</v>
      </c>
      <c r="J150" s="5">
        <v>0.19496234589003336</v>
      </c>
      <c r="K150" s="5">
        <v>0.25994979452003975</v>
      </c>
      <c r="L150" s="5">
        <v>0.32493724315003902</v>
      </c>
      <c r="M150" s="5">
        <v>0.55137478312303756</v>
      </c>
      <c r="N150" s="5">
        <v>0.77799289372769209</v>
      </c>
      <c r="O150" s="5">
        <v>1.0047838680979879</v>
      </c>
      <c r="P150" s="5">
        <v>1.2317404317942291</v>
      </c>
      <c r="Q150" s="5">
        <v>1.4588557128936799</v>
      </c>
      <c r="R150" s="5">
        <v>1.6997890163706231</v>
      </c>
      <c r="S150" s="5">
        <v>1.9402703107593098</v>
      </c>
      <c r="T150" s="5">
        <v>2.1803118083823918</v>
      </c>
      <c r="U150" s="5">
        <v>2.4199252855545552</v>
      </c>
      <c r="V150" s="5">
        <v>2.6591221018686255</v>
      </c>
      <c r="W150" s="5">
        <v>2.944762651884254</v>
      </c>
      <c r="X150" s="5">
        <v>3.2302460585464772</v>
      </c>
    </row>
    <row r="151" spans="2:44" x14ac:dyDescent="0.25">
      <c r="C151" s="1" t="s">
        <v>0</v>
      </c>
      <c r="G151" s="5">
        <v>34.083034138402439</v>
      </c>
      <c r="H151" s="5">
        <v>34.53143968244359</v>
      </c>
      <c r="I151" s="5">
        <v>31.101460126878415</v>
      </c>
      <c r="J151" s="5">
        <v>33.516072782323754</v>
      </c>
      <c r="K151" s="5">
        <v>33.940276419907349</v>
      </c>
      <c r="L151" s="5">
        <v>34.364480057490951</v>
      </c>
      <c r="M151" s="5">
        <v>34.308498662088169</v>
      </c>
      <c r="N151" s="5">
        <v>34.252517266685381</v>
      </c>
      <c r="O151" s="5">
        <v>34.196535871282592</v>
      </c>
      <c r="P151" s="5">
        <v>34.140554475879803</v>
      </c>
      <c r="Q151" s="5">
        <v>34.084573080477028</v>
      </c>
      <c r="R151" s="5">
        <v>33.845495560894179</v>
      </c>
      <c r="S151" s="5">
        <v>33.606418041311336</v>
      </c>
      <c r="T151" s="5">
        <v>33.36734052172848</v>
      </c>
      <c r="U151" s="5">
        <v>33.128263002145637</v>
      </c>
      <c r="V151" s="5">
        <v>32.889185482562766</v>
      </c>
      <c r="W151" s="5">
        <v>32.436827856131949</v>
      </c>
      <c r="X151" s="5">
        <v>31.984470229701131</v>
      </c>
    </row>
    <row r="153" spans="2:44" s="24" customFormat="1" x14ac:dyDescent="0.25">
      <c r="B153" s="25" t="s">
        <v>47</v>
      </c>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row>
    <row r="155" spans="2:44" ht="319.5" customHeight="1" x14ac:dyDescent="0.25">
      <c r="B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row>
    <row r="157" spans="2:44" x14ac:dyDescent="0.25">
      <c r="B157" s="2" t="s">
        <v>109</v>
      </c>
      <c r="D157" s="2">
        <v>2010</v>
      </c>
      <c r="E157" s="2">
        <v>2011</v>
      </c>
      <c r="F157" s="2">
        <v>2012</v>
      </c>
      <c r="G157" s="2">
        <v>2013</v>
      </c>
      <c r="H157" s="2">
        <v>2014</v>
      </c>
      <c r="I157" s="2">
        <v>2015</v>
      </c>
      <c r="J157" s="2">
        <v>2016</v>
      </c>
      <c r="K157" s="2">
        <v>2017</v>
      </c>
      <c r="L157" s="2">
        <v>2018</v>
      </c>
      <c r="M157" s="2">
        <v>2019</v>
      </c>
      <c r="N157" s="2">
        <v>2020</v>
      </c>
      <c r="O157" s="2">
        <v>2021</v>
      </c>
      <c r="P157" s="2">
        <v>2022</v>
      </c>
      <c r="Q157" s="2">
        <v>2023</v>
      </c>
      <c r="R157" s="2">
        <v>2024</v>
      </c>
      <c r="S157" s="2">
        <v>2025</v>
      </c>
      <c r="T157" s="2">
        <v>2026</v>
      </c>
      <c r="U157" s="2">
        <v>2027</v>
      </c>
      <c r="V157" s="2">
        <v>2028</v>
      </c>
      <c r="W157" s="2">
        <v>2029</v>
      </c>
      <c r="X157" s="2">
        <v>2030</v>
      </c>
      <c r="Y157" s="2">
        <v>2031</v>
      </c>
      <c r="Z157" s="2">
        <v>2032</v>
      </c>
      <c r="AA157" s="2">
        <v>2033</v>
      </c>
      <c r="AB157" s="2">
        <v>2034</v>
      </c>
      <c r="AC157" s="2">
        <v>2035</v>
      </c>
    </row>
    <row r="158" spans="2:44" x14ac:dyDescent="0.25">
      <c r="C158" s="1" t="s">
        <v>110</v>
      </c>
      <c r="D158" s="5">
        <v>77.561937614332408</v>
      </c>
      <c r="E158" s="5">
        <v>77.631515847012707</v>
      </c>
      <c r="F158" s="5">
        <v>79.216295456571586</v>
      </c>
      <c r="G158" s="5">
        <v>77.895672793508623</v>
      </c>
      <c r="H158" s="5">
        <v>78.445143450082014</v>
      </c>
      <c r="I158" s="5">
        <v>79.432850431388744</v>
      </c>
      <c r="J158" s="5">
        <v>78.244724134654319</v>
      </c>
      <c r="K158" s="5">
        <v>78.658981781992736</v>
      </c>
      <c r="L158" s="5">
        <v>79.868094799021705</v>
      </c>
      <c r="M158" s="5">
        <v>79.85358856124958</v>
      </c>
      <c r="N158" s="5">
        <v>80.13622467573893</v>
      </c>
      <c r="O158" s="5">
        <v>80.310493138787933</v>
      </c>
      <c r="P158" s="5">
        <v>80.570329088288162</v>
      </c>
      <c r="Q158" s="5">
        <v>80.968445165267596</v>
      </c>
      <c r="R158" s="5">
        <v>81.583344864819082</v>
      </c>
      <c r="S158" s="5">
        <v>82.385359054771158</v>
      </c>
      <c r="T158" s="5">
        <v>83.3463500787322</v>
      </c>
      <c r="U158" s="5">
        <v>84.33283038930513</v>
      </c>
      <c r="V158" s="5">
        <v>85.270394745981207</v>
      </c>
      <c r="W158" s="5">
        <v>86.134510746957716</v>
      </c>
      <c r="X158" s="5">
        <v>86.939657237090017</v>
      </c>
      <c r="Y158" s="5">
        <v>87.802036532918351</v>
      </c>
      <c r="Z158" s="5">
        <v>88.792940175540707</v>
      </c>
      <c r="AA158" s="5">
        <v>89.738134272819167</v>
      </c>
      <c r="AB158" s="5">
        <v>90.642023030425605</v>
      </c>
      <c r="AC158" s="5">
        <v>91.513636388619858</v>
      </c>
    </row>
    <row r="159" spans="2:44" x14ac:dyDescent="0.25">
      <c r="C159" s="1" t="s">
        <v>111</v>
      </c>
      <c r="D159" s="5">
        <v>11.7446878842686</v>
      </c>
      <c r="E159" s="5">
        <v>11.903457320023833</v>
      </c>
      <c r="F159" s="5">
        <v>11.891019262712174</v>
      </c>
      <c r="G159" s="5">
        <v>11.887810210285073</v>
      </c>
      <c r="H159" s="5">
        <v>11.70074769418764</v>
      </c>
      <c r="I159" s="5">
        <v>11.459803969513988</v>
      </c>
      <c r="J159" s="5">
        <v>11.282116463108014</v>
      </c>
      <c r="K159" s="5">
        <v>11.066782484389197</v>
      </c>
      <c r="L159" s="5">
        <v>10.86275558646933</v>
      </c>
      <c r="M159" s="5">
        <v>10.986304369421061</v>
      </c>
      <c r="N159" s="5">
        <v>11.045522766668924</v>
      </c>
      <c r="O159" s="5">
        <v>11.186562586453888</v>
      </c>
      <c r="P159" s="5">
        <v>11.388838075106307</v>
      </c>
      <c r="Q159" s="5">
        <v>11.629974383040905</v>
      </c>
      <c r="R159" s="5">
        <v>11.863141230516476</v>
      </c>
      <c r="S159" s="5">
        <v>12.047454046141418</v>
      </c>
      <c r="T159" s="5">
        <v>12.166749997522572</v>
      </c>
      <c r="U159" s="5">
        <v>12.234737050516166</v>
      </c>
      <c r="V159" s="5">
        <v>12.26802869133785</v>
      </c>
      <c r="W159" s="5">
        <v>12.278583810591359</v>
      </c>
      <c r="X159" s="5">
        <v>12.27398985643865</v>
      </c>
      <c r="Y159" s="5">
        <v>12.257145616753766</v>
      </c>
      <c r="Z159" s="5">
        <v>12.233365505345837</v>
      </c>
      <c r="AA159" s="5">
        <v>12.203294559586189</v>
      </c>
      <c r="AB159" s="5">
        <v>12.167133595418372</v>
      </c>
      <c r="AC159" s="5">
        <v>12.126220616572667</v>
      </c>
    </row>
    <row r="160" spans="2:44" x14ac:dyDescent="0.25">
      <c r="C160" s="1" t="s">
        <v>112</v>
      </c>
      <c r="D160" s="5">
        <v>1.9767193863719998</v>
      </c>
      <c r="E160" s="5">
        <v>2.0163158662359999</v>
      </c>
      <c r="F160" s="5">
        <v>1.8909582621999999</v>
      </c>
      <c r="G160" s="5">
        <v>1.7960272224</v>
      </c>
      <c r="H160" s="5">
        <v>1.34849806242</v>
      </c>
      <c r="I160" s="5">
        <v>1.3837683670000001</v>
      </c>
      <c r="J160" s="5">
        <v>1.4257798786</v>
      </c>
      <c r="K160" s="5">
        <v>1.2913235213899998</v>
      </c>
      <c r="L160" s="5">
        <v>1.0870859528699999</v>
      </c>
      <c r="M160" s="5">
        <v>1.1444878486841601</v>
      </c>
      <c r="N160" s="5">
        <v>1.0406059283319409</v>
      </c>
      <c r="O160" s="5">
        <v>0.93121077890314408</v>
      </c>
      <c r="P160" s="5">
        <v>0.77439563865108907</v>
      </c>
      <c r="Q160" s="5">
        <v>0.60319758492304421</v>
      </c>
      <c r="R160" s="5">
        <v>0.44842767986568471</v>
      </c>
      <c r="S160" s="5">
        <v>0.33070015012584819</v>
      </c>
      <c r="T160" s="5">
        <v>0.25260609217700247</v>
      </c>
      <c r="U160" s="5">
        <v>0.20478925318530672</v>
      </c>
      <c r="V160" s="5">
        <v>0.17584121386453588</v>
      </c>
      <c r="W160" s="5">
        <v>0.15738423714868854</v>
      </c>
      <c r="X160" s="5">
        <v>0.14441715809743394</v>
      </c>
      <c r="Y160" s="5">
        <v>0.13501835179719474</v>
      </c>
      <c r="Z160" s="5">
        <v>0.12563347929410271</v>
      </c>
      <c r="AA160" s="5">
        <v>0.11604563132778735</v>
      </c>
      <c r="AB160" s="5">
        <v>0.10588884464951388</v>
      </c>
      <c r="AC160" s="5">
        <v>9.5077342769425033E-2</v>
      </c>
    </row>
    <row r="161" spans="2:49" x14ac:dyDescent="0.25">
      <c r="C161" s="1" t="s">
        <v>113</v>
      </c>
      <c r="D161" s="5">
        <v>19.89251782241082</v>
      </c>
      <c r="E161" s="5">
        <v>18.935679659755777</v>
      </c>
      <c r="F161" s="5">
        <v>21.330068514514537</v>
      </c>
      <c r="G161" s="5">
        <v>21.496387904943468</v>
      </c>
      <c r="H161" s="5">
        <v>23.010220194480524</v>
      </c>
      <c r="I161" s="5">
        <v>24.037454951102504</v>
      </c>
      <c r="J161" s="5">
        <v>23.303235006563256</v>
      </c>
      <c r="K161" s="5">
        <v>24.881886328521418</v>
      </c>
      <c r="L161" s="5">
        <v>24.829471347037178</v>
      </c>
      <c r="M161" s="5">
        <v>25.986576698167532</v>
      </c>
      <c r="N161" s="5">
        <v>26.069313395844187</v>
      </c>
      <c r="O161" s="5">
        <v>26.014830505194123</v>
      </c>
      <c r="P161" s="5">
        <v>26.023394268912188</v>
      </c>
      <c r="Q161" s="5">
        <v>26.059099806573819</v>
      </c>
      <c r="R161" s="5">
        <v>25.925785631704859</v>
      </c>
      <c r="S161" s="5">
        <v>25.546267741627879</v>
      </c>
      <c r="T161" s="5">
        <v>24.905561286475621</v>
      </c>
      <c r="U161" s="5">
        <v>24.182573440578008</v>
      </c>
      <c r="V161" s="5">
        <v>23.444629785146297</v>
      </c>
      <c r="W161" s="5">
        <v>22.696347870847791</v>
      </c>
      <c r="X161" s="5">
        <v>21.927080712160482</v>
      </c>
      <c r="Y161" s="5">
        <v>21.015309380656596</v>
      </c>
      <c r="Z161" s="5">
        <v>19.922204893899661</v>
      </c>
      <c r="AA161" s="5">
        <v>18.823565148195446</v>
      </c>
      <c r="AB161" s="5">
        <v>17.718999283959995</v>
      </c>
      <c r="AC161" s="5">
        <v>16.611135671171663</v>
      </c>
    </row>
    <row r="162" spans="2:49" x14ac:dyDescent="0.25">
      <c r="C162" s="1" t="s">
        <v>114</v>
      </c>
      <c r="M162" s="5">
        <v>0</v>
      </c>
      <c r="N162" s="5">
        <v>0.64435154962333741</v>
      </c>
      <c r="O162" s="5">
        <v>1.2710893907058107</v>
      </c>
      <c r="P162" s="5">
        <v>1.8630396944168695</v>
      </c>
      <c r="Q162" s="5">
        <v>2.4680790541413131</v>
      </c>
      <c r="R162" s="5">
        <v>3.1413409169681898</v>
      </c>
      <c r="S162" s="5">
        <v>3.8913279784489987</v>
      </c>
      <c r="T162" s="5">
        <v>4.7084365929015064</v>
      </c>
      <c r="U162" s="5">
        <v>5.5403129220162839</v>
      </c>
      <c r="V162" s="5">
        <v>6.3816269250584838</v>
      </c>
      <c r="W162" s="5">
        <v>7.2242978026079925</v>
      </c>
      <c r="X162" s="5">
        <v>8.0629520106962502</v>
      </c>
      <c r="Y162" s="5">
        <v>8.9198392527676447</v>
      </c>
      <c r="Z162" s="5">
        <v>9.7558335615903218</v>
      </c>
      <c r="AA162" s="5">
        <v>10.58438413535832</v>
      </c>
      <c r="AB162" s="5">
        <v>11.399957451607634</v>
      </c>
      <c r="AC162" s="5">
        <v>12.202151610627951</v>
      </c>
    </row>
    <row r="163" spans="2:49" x14ac:dyDescent="0.25">
      <c r="D163" s="5"/>
      <c r="E163" s="5"/>
      <c r="F163" s="5"/>
      <c r="G163" s="5"/>
      <c r="H163" s="5"/>
      <c r="I163" s="5"/>
      <c r="J163" s="5"/>
      <c r="K163" s="5"/>
      <c r="L163" s="5"/>
    </row>
    <row r="164" spans="2:49" s="24" customFormat="1" x14ac:dyDescent="0.25">
      <c r="B164" s="25" t="s">
        <v>48</v>
      </c>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row>
    <row r="166" spans="2:49" ht="347.45" customHeight="1" x14ac:dyDescent="0.25">
      <c r="B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row>
    <row r="168" spans="2:49" x14ac:dyDescent="0.25">
      <c r="B168" s="2" t="s">
        <v>121</v>
      </c>
      <c r="D168" s="34">
        <v>32874</v>
      </c>
      <c r="E168" s="34">
        <v>33239</v>
      </c>
      <c r="F168" s="34">
        <v>33604</v>
      </c>
      <c r="G168" s="34">
        <v>33970</v>
      </c>
      <c r="H168" s="34">
        <v>34335</v>
      </c>
      <c r="I168" s="34">
        <v>34700</v>
      </c>
      <c r="J168" s="34">
        <v>35065</v>
      </c>
      <c r="K168" s="34">
        <v>35431</v>
      </c>
      <c r="L168" s="34">
        <v>35796</v>
      </c>
      <c r="M168" s="34">
        <v>36161</v>
      </c>
      <c r="N168" s="34">
        <v>36526</v>
      </c>
      <c r="O168" s="34">
        <v>36892</v>
      </c>
      <c r="P168" s="34">
        <v>37257</v>
      </c>
      <c r="Q168" s="34">
        <v>37622</v>
      </c>
      <c r="R168" s="34">
        <v>37987</v>
      </c>
      <c r="S168" s="34">
        <v>38353</v>
      </c>
      <c r="T168" s="34">
        <v>38718</v>
      </c>
      <c r="U168" s="34">
        <v>39083</v>
      </c>
      <c r="V168" s="34">
        <v>39448</v>
      </c>
      <c r="W168" s="34">
        <v>39814</v>
      </c>
      <c r="X168" s="34">
        <v>40179</v>
      </c>
      <c r="Y168" s="34">
        <v>40544</v>
      </c>
      <c r="Z168" s="34">
        <v>40909</v>
      </c>
      <c r="AA168" s="34">
        <v>41275</v>
      </c>
      <c r="AB168" s="34">
        <v>41640</v>
      </c>
      <c r="AC168" s="34">
        <v>42005</v>
      </c>
      <c r="AD168" s="34">
        <v>42370</v>
      </c>
      <c r="AE168" s="34">
        <v>42736</v>
      </c>
      <c r="AF168" s="34">
        <v>43101</v>
      </c>
      <c r="AG168" s="34">
        <v>43466</v>
      </c>
      <c r="AH168" s="34">
        <v>43831</v>
      </c>
      <c r="AI168" s="34">
        <v>44197</v>
      </c>
      <c r="AJ168" s="34">
        <v>44562</v>
      </c>
      <c r="AK168" s="34">
        <v>44927</v>
      </c>
      <c r="AL168" s="34">
        <v>45292</v>
      </c>
      <c r="AM168" s="34">
        <v>45658</v>
      </c>
      <c r="AN168" s="34">
        <v>46023</v>
      </c>
      <c r="AO168" s="34">
        <v>46388</v>
      </c>
      <c r="AP168" s="34">
        <v>46753</v>
      </c>
      <c r="AQ168" s="34">
        <v>47119</v>
      </c>
      <c r="AR168" s="34">
        <v>47484</v>
      </c>
      <c r="AS168" s="34">
        <v>47849</v>
      </c>
      <c r="AT168" s="34">
        <v>48214</v>
      </c>
      <c r="AU168" s="34">
        <v>48580</v>
      </c>
      <c r="AV168" s="34">
        <v>48945</v>
      </c>
      <c r="AW168" s="34">
        <v>49310</v>
      </c>
    </row>
    <row r="169" spans="2:49" x14ac:dyDescent="0.25">
      <c r="C169" s="1" t="s">
        <v>115</v>
      </c>
      <c r="D169" s="11">
        <v>22.95345</v>
      </c>
      <c r="E169" s="11">
        <v>22.665520000000001</v>
      </c>
      <c r="F169" s="11">
        <v>20.881740000000001</v>
      </c>
      <c r="G169" s="11">
        <v>23.25797</v>
      </c>
      <c r="H169" s="11">
        <v>25.578709999999997</v>
      </c>
      <c r="I169" s="11">
        <v>27.259409999999999</v>
      </c>
      <c r="J169" s="11">
        <v>25.921099999999999</v>
      </c>
      <c r="K169" s="11">
        <v>23.025580000000001</v>
      </c>
      <c r="L169" s="11">
        <v>25.066140000000001</v>
      </c>
      <c r="M169" s="11">
        <v>22.690339999999999</v>
      </c>
      <c r="N169" s="11">
        <v>24.190619999999999</v>
      </c>
      <c r="O169" s="11">
        <v>21.46435</v>
      </c>
      <c r="P169" s="11">
        <v>24.624294707000001</v>
      </c>
      <c r="Q169" s="11">
        <v>23.3865685765</v>
      </c>
      <c r="R169" s="11">
        <v>26.967686607499999</v>
      </c>
      <c r="S169" s="11">
        <v>23.094279698999998</v>
      </c>
      <c r="T169" s="11">
        <v>23.33748825</v>
      </c>
      <c r="U169" s="11">
        <v>23.404094086000001</v>
      </c>
      <c r="V169" s="11">
        <v>22.123864264545997</v>
      </c>
      <c r="W169" s="11">
        <v>23.975266810100003</v>
      </c>
      <c r="X169" s="11">
        <v>24.479241180145898</v>
      </c>
      <c r="Y169" s="11">
        <v>24.8595605646853</v>
      </c>
      <c r="Z169" s="11">
        <v>22.667689465396901</v>
      </c>
      <c r="AA169" s="11">
        <v>22.798782214161402</v>
      </c>
      <c r="AB169" s="11">
        <v>24.074880153428101</v>
      </c>
      <c r="AC169" s="11">
        <v>24.2846434486775</v>
      </c>
      <c r="AD169" s="11">
        <v>25.663285652432698</v>
      </c>
      <c r="AE169" s="11">
        <v>24.9277721342497</v>
      </c>
      <c r="AF169" s="11">
        <v>26.029740846680202</v>
      </c>
      <c r="AG169" s="11">
        <v>24.224985542910705</v>
      </c>
      <c r="AH169" s="11">
        <v>24.224985542910705</v>
      </c>
      <c r="AI169" s="11">
        <v>24.224985542910705</v>
      </c>
      <c r="AJ169" s="11">
        <v>24.224985542910705</v>
      </c>
      <c r="AK169" s="11">
        <v>24.224985542910705</v>
      </c>
      <c r="AL169" s="11">
        <v>24.224985542910705</v>
      </c>
      <c r="AM169" s="11">
        <v>24.224985542910705</v>
      </c>
      <c r="AN169" s="11">
        <v>24.224985542910705</v>
      </c>
      <c r="AO169" s="11">
        <v>24.224985542910705</v>
      </c>
      <c r="AP169" s="11">
        <v>24.224985542910705</v>
      </c>
      <c r="AQ169" s="11">
        <v>24.224985542910705</v>
      </c>
      <c r="AR169" s="11">
        <v>24.224985542910705</v>
      </c>
      <c r="AS169" s="11">
        <v>24.224985542910705</v>
      </c>
      <c r="AT169" s="11">
        <v>24.224985542910705</v>
      </c>
      <c r="AU169" s="11">
        <v>24.224985542910705</v>
      </c>
      <c r="AV169" s="11">
        <v>24.224985542910705</v>
      </c>
      <c r="AW169" s="11">
        <v>24.224985542910705</v>
      </c>
    </row>
    <row r="170" spans="2:49" x14ac:dyDescent="0.25">
      <c r="C170" s="1" t="s">
        <v>116</v>
      </c>
      <c r="D170" s="11">
        <v>2.0108999999999999</v>
      </c>
      <c r="E170" s="11">
        <v>2.1579999999999999</v>
      </c>
      <c r="F170" s="11">
        <v>2.1309999999999998</v>
      </c>
      <c r="G170" s="11">
        <v>2.2469999999999999</v>
      </c>
      <c r="H170" s="11">
        <v>2.101</v>
      </c>
      <c r="I170" s="11">
        <v>2.0388920000000001</v>
      </c>
      <c r="J170" s="11">
        <v>2.0384280000000001</v>
      </c>
      <c r="K170" s="11">
        <v>2.1303560000000004</v>
      </c>
      <c r="L170" s="11">
        <v>2.3855010000000001</v>
      </c>
      <c r="M170" s="11">
        <v>2.6357620000000002</v>
      </c>
      <c r="N170" s="11">
        <v>2.7560369999999996</v>
      </c>
      <c r="O170" s="11">
        <v>2.6777769999999999</v>
      </c>
      <c r="P170" s="11">
        <v>2.6546896809999998</v>
      </c>
      <c r="Q170" s="11">
        <v>2.5946310552307699</v>
      </c>
      <c r="R170" s="11">
        <v>2.6311456060769203</v>
      </c>
      <c r="S170" s="11">
        <v>2.9806501400000003</v>
      </c>
      <c r="T170" s="11">
        <v>3.177277385</v>
      </c>
      <c r="U170" s="11">
        <v>3.3537116289999997</v>
      </c>
      <c r="V170" s="11">
        <v>3.9661076139000002</v>
      </c>
      <c r="W170" s="11">
        <v>4.5892562838500002</v>
      </c>
      <c r="X170" s="11">
        <v>5.5585567171000001</v>
      </c>
      <c r="Y170" s="11">
        <v>5.8841092078250004</v>
      </c>
      <c r="Z170" s="11">
        <v>5.9643148297000002</v>
      </c>
      <c r="AA170" s="11">
        <v>6.2897372761249999</v>
      </c>
      <c r="AB170" s="11">
        <v>7.0054469324499999</v>
      </c>
      <c r="AC170" s="11">
        <v>7.5546977629000001</v>
      </c>
      <c r="AD170" s="11">
        <v>7.5437712406999999</v>
      </c>
      <c r="AE170" s="11">
        <v>7.5779778759800003</v>
      </c>
      <c r="AF170" s="11">
        <v>7.5248838490400001</v>
      </c>
      <c r="AG170" s="11">
        <v>7.5248838490400001</v>
      </c>
      <c r="AH170" s="11">
        <v>7.5248838490400001</v>
      </c>
      <c r="AI170" s="11">
        <v>7.7274588490400005</v>
      </c>
      <c r="AJ170" s="11">
        <v>7.7274588490400005</v>
      </c>
      <c r="AK170" s="11">
        <v>8.7403338490400007</v>
      </c>
      <c r="AL170" s="11">
        <v>10.11784384904</v>
      </c>
      <c r="AM170" s="11">
        <v>9.9824788490399996</v>
      </c>
      <c r="AN170" s="11">
        <v>9.9824788490399996</v>
      </c>
      <c r="AO170" s="11">
        <v>9.9824788490399996</v>
      </c>
      <c r="AP170" s="11">
        <v>9.9824788490399996</v>
      </c>
      <c r="AQ170" s="11">
        <v>9.9824788490399996</v>
      </c>
      <c r="AR170" s="11">
        <v>9.9824788490399996</v>
      </c>
      <c r="AS170" s="11">
        <v>9.9824788490399996</v>
      </c>
      <c r="AT170" s="11">
        <v>9.9824788490399996</v>
      </c>
      <c r="AU170" s="11">
        <v>10.032706872528511</v>
      </c>
      <c r="AV170" s="11">
        <v>10.113736872170454</v>
      </c>
      <c r="AW170" s="11">
        <v>10.208768914515904</v>
      </c>
    </row>
    <row r="171" spans="2:49" x14ac:dyDescent="0.25">
      <c r="C171" s="1" t="s">
        <v>117</v>
      </c>
      <c r="D171" s="11">
        <v>0</v>
      </c>
      <c r="E171" s="11">
        <v>0</v>
      </c>
      <c r="F171" s="11">
        <v>6.8400000000000004E-4</v>
      </c>
      <c r="G171" s="11">
        <v>9.7599999999999998E-4</v>
      </c>
      <c r="H171" s="11">
        <v>1E-3</v>
      </c>
      <c r="I171" s="11">
        <v>1E-3</v>
      </c>
      <c r="J171" s="11">
        <v>8.2430000000000003E-3</v>
      </c>
      <c r="K171" s="11">
        <v>1.345762E-2</v>
      </c>
      <c r="L171" s="11">
        <v>2.1849E-2</v>
      </c>
      <c r="M171" s="11">
        <v>3.8602999999999998E-2</v>
      </c>
      <c r="N171" s="11">
        <v>0.119006</v>
      </c>
      <c r="O171" s="11">
        <v>0.13759800000000003</v>
      </c>
      <c r="P171" s="11">
        <v>0.15392834300000002</v>
      </c>
      <c r="Q171" s="11">
        <v>0.14507555300000002</v>
      </c>
      <c r="R171" s="11">
        <v>0.35792129699999997</v>
      </c>
      <c r="S171" s="11">
        <v>0.60824204999999998</v>
      </c>
      <c r="T171" s="11">
        <v>0.61599469780000005</v>
      </c>
      <c r="U171" s="11">
        <v>0.92058105300000004</v>
      </c>
      <c r="V171" s="11">
        <v>1.0478731180074998</v>
      </c>
      <c r="W171" s="11">
        <v>1.4616962945025</v>
      </c>
      <c r="X171" s="11">
        <v>1.6208040057099999</v>
      </c>
      <c r="Y171" s="11">
        <v>1.9376467319000001</v>
      </c>
      <c r="Z171" s="11">
        <v>2.058403604505</v>
      </c>
      <c r="AA171" s="11">
        <v>2.0016517113150001</v>
      </c>
      <c r="AB171" s="11">
        <v>2.1891115294299999</v>
      </c>
      <c r="AC171" s="11">
        <v>2.3404886199375001</v>
      </c>
      <c r="AD171" s="11">
        <v>2.3073851910349998</v>
      </c>
      <c r="AE171" s="11">
        <v>2.0652383430975001</v>
      </c>
      <c r="AF171" s="11">
        <v>2.0466863924025001</v>
      </c>
      <c r="AG171" s="11">
        <v>2.0466863924025001</v>
      </c>
      <c r="AH171" s="11">
        <v>2.0936863924025002</v>
      </c>
      <c r="AI171" s="11">
        <v>3.3158151024025004</v>
      </c>
      <c r="AJ171" s="11">
        <v>3.9572350424025005</v>
      </c>
      <c r="AK171" s="11">
        <v>4.3341887924025002</v>
      </c>
      <c r="AL171" s="11">
        <v>4.4849702924025001</v>
      </c>
      <c r="AM171" s="11">
        <v>4.4849702924025001</v>
      </c>
      <c r="AN171" s="11">
        <v>4.4849702924025001</v>
      </c>
      <c r="AO171" s="11">
        <v>4.4849702924025001</v>
      </c>
      <c r="AP171" s="11">
        <v>5.3808516302503167</v>
      </c>
      <c r="AQ171" s="11">
        <v>6.6044641926055085</v>
      </c>
      <c r="AR171" s="11">
        <v>7.9466532280542728</v>
      </c>
      <c r="AS171" s="11">
        <v>9.256583226722336</v>
      </c>
      <c r="AT171" s="11">
        <v>10.195096192874987</v>
      </c>
      <c r="AU171" s="11">
        <v>11.107837491740824</v>
      </c>
      <c r="AV171" s="11">
        <v>12.195088645094852</v>
      </c>
      <c r="AW171" s="11">
        <v>13.305113425070395</v>
      </c>
    </row>
    <row r="172" spans="2:49" x14ac:dyDescent="0.25">
      <c r="C172" s="1" t="s">
        <v>118</v>
      </c>
      <c r="D172" s="11">
        <v>0</v>
      </c>
      <c r="E172" s="11">
        <v>0</v>
      </c>
      <c r="F172" s="11">
        <v>0</v>
      </c>
      <c r="G172" s="11">
        <v>0</v>
      </c>
      <c r="H172" s="11">
        <v>0</v>
      </c>
      <c r="I172" s="11">
        <v>0</v>
      </c>
      <c r="J172" s="11">
        <v>0</v>
      </c>
      <c r="K172" s="11">
        <v>0</v>
      </c>
      <c r="L172" s="11">
        <v>0</v>
      </c>
      <c r="M172" s="11">
        <v>0</v>
      </c>
      <c r="N172" s="11">
        <v>0</v>
      </c>
      <c r="O172" s="11">
        <v>0</v>
      </c>
      <c r="P172" s="11">
        <v>0</v>
      </c>
      <c r="Q172" s="11">
        <v>0</v>
      </c>
      <c r="R172" s="11">
        <v>0</v>
      </c>
      <c r="S172" s="11">
        <v>0</v>
      </c>
      <c r="T172" s="11">
        <v>0</v>
      </c>
      <c r="U172" s="11">
        <v>3.371836E-3</v>
      </c>
      <c r="V172" s="11">
        <v>3.4210600000000001E-3</v>
      </c>
      <c r="W172" s="11">
        <v>3.5539640000000002E-3</v>
      </c>
      <c r="X172" s="11">
        <v>3.7902399999999998E-3</v>
      </c>
      <c r="Y172" s="11">
        <v>4.0856E-3</v>
      </c>
      <c r="Z172" s="11">
        <v>4.7747200000000005E-3</v>
      </c>
      <c r="AA172" s="11">
        <v>6.5310732759999999E-3</v>
      </c>
      <c r="AB172" s="11">
        <v>1.8285893432999998E-2</v>
      </c>
      <c r="AC172" s="11">
        <v>3.6144906252000002E-2</v>
      </c>
      <c r="AD172" s="11">
        <v>5.6295862609999997E-2</v>
      </c>
      <c r="AE172" s="11">
        <v>7.6348133230000004E-2</v>
      </c>
      <c r="AF172" s="11">
        <v>9.9358525820000002E-2</v>
      </c>
      <c r="AG172" s="11">
        <v>0.12627351817999999</v>
      </c>
      <c r="AH172" s="11">
        <v>0.18437613633966127</v>
      </c>
      <c r="AI172" s="11">
        <v>0.21712167117355008</v>
      </c>
      <c r="AJ172" s="11">
        <v>0.25029388783763873</v>
      </c>
      <c r="AK172" s="11">
        <v>0.28455025589524818</v>
      </c>
      <c r="AL172" s="11">
        <v>0.32003034989054707</v>
      </c>
      <c r="AM172" s="11">
        <v>0.35653800025038257</v>
      </c>
      <c r="AN172" s="11">
        <v>0.39366008468908675</v>
      </c>
      <c r="AO172" s="11">
        <v>0.43133630455490285</v>
      </c>
      <c r="AP172" s="11">
        <v>0.46950183114507865</v>
      </c>
      <c r="AQ172" s="11">
        <v>0.50808256139570351</v>
      </c>
      <c r="AR172" s="11">
        <v>0.54702153297636158</v>
      </c>
      <c r="AS172" s="11">
        <v>0.76228366976112483</v>
      </c>
      <c r="AT172" s="11">
        <v>1.1440768517066777</v>
      </c>
      <c r="AU172" s="11">
        <v>1.5293326836266923</v>
      </c>
      <c r="AV172" s="11">
        <v>1.8709597978693797</v>
      </c>
      <c r="AW172" s="11">
        <v>2.1954282418347342</v>
      </c>
    </row>
    <row r="173" spans="2:49" x14ac:dyDescent="0.25">
      <c r="C173" s="1" t="s">
        <v>112</v>
      </c>
      <c r="D173" s="11">
        <v>0.62047149999999995</v>
      </c>
      <c r="E173" s="11">
        <v>0.45073219999999997</v>
      </c>
      <c r="F173" s="11">
        <v>1.1705744</v>
      </c>
      <c r="G173" s="11">
        <v>0.69583349999999999</v>
      </c>
      <c r="H173" s="11">
        <v>0.64655750000000001</v>
      </c>
      <c r="I173" s="11">
        <v>0.8416534</v>
      </c>
      <c r="J173" s="11">
        <v>0.87626779999999993</v>
      </c>
      <c r="K173" s="11">
        <v>1.5347465999999998</v>
      </c>
      <c r="L173" s="11">
        <v>1.3652617</v>
      </c>
      <c r="M173" s="11">
        <v>1.6781630999999999</v>
      </c>
      <c r="N173" s="11">
        <v>0.98884123994991946</v>
      </c>
      <c r="O173" s="11">
        <v>1.1897636560671068</v>
      </c>
      <c r="P173" s="11">
        <v>0.95672607194800618</v>
      </c>
      <c r="Q173" s="11">
        <v>1.1275543879460312</v>
      </c>
      <c r="R173" s="11">
        <v>3.3396605969643955</v>
      </c>
      <c r="S173" s="11">
        <v>5.7297589391780788</v>
      </c>
      <c r="T173" s="11">
        <v>5.2502854138373003</v>
      </c>
      <c r="U173" s="11">
        <v>3.9002264791897026</v>
      </c>
      <c r="V173" s="11">
        <v>3.8893262095547274</v>
      </c>
      <c r="W173" s="11">
        <v>2.5964130794069837</v>
      </c>
      <c r="X173" s="11">
        <v>2.2128607310106094</v>
      </c>
      <c r="Y173" s="11">
        <v>1.5692626680453441</v>
      </c>
      <c r="Z173" s="11">
        <v>2.4517377627006773</v>
      </c>
      <c r="AA173" s="11">
        <v>1.7121620169640563</v>
      </c>
      <c r="AB173" s="11">
        <v>1.211619984246866</v>
      </c>
      <c r="AC173" s="11">
        <v>1.1046433707909755</v>
      </c>
      <c r="AD173" s="11">
        <v>0.58149688668707789</v>
      </c>
      <c r="AE173" s="11">
        <v>0.63280773847920779</v>
      </c>
      <c r="AF173" s="11">
        <v>0.82047314764989487</v>
      </c>
      <c r="AG173" s="11">
        <v>0.35198229415242066</v>
      </c>
      <c r="AH173" s="11">
        <v>0.27336342513530326</v>
      </c>
      <c r="AI173" s="11">
        <v>0.22565913800680637</v>
      </c>
      <c r="AJ173" s="11">
        <v>0.2079186448374446</v>
      </c>
      <c r="AK173" s="11">
        <v>6.6198305497177534E-2</v>
      </c>
      <c r="AL173" s="11">
        <v>0</v>
      </c>
      <c r="AM173" s="11">
        <v>4.1427693740960884E-2</v>
      </c>
      <c r="AN173" s="11">
        <v>1.7556447601067577E-2</v>
      </c>
      <c r="AO173" s="11">
        <v>0</v>
      </c>
      <c r="AP173" s="11">
        <v>0</v>
      </c>
      <c r="AQ173" s="11">
        <v>0</v>
      </c>
      <c r="AR173" s="11">
        <v>0</v>
      </c>
      <c r="AS173" s="11">
        <v>0</v>
      </c>
      <c r="AT173" s="11">
        <v>0</v>
      </c>
      <c r="AU173" s="11">
        <v>0</v>
      </c>
      <c r="AV173" s="11">
        <v>0</v>
      </c>
      <c r="AW173" s="11">
        <v>0</v>
      </c>
    </row>
    <row r="174" spans="2:49" x14ac:dyDescent="0.25">
      <c r="C174" s="1" t="s">
        <v>113</v>
      </c>
      <c r="D174" s="11">
        <v>5.3355275000000004</v>
      </c>
      <c r="E174" s="11">
        <v>6.5613975</v>
      </c>
      <c r="F174" s="11">
        <v>7.0055200000000006</v>
      </c>
      <c r="G174" s="11">
        <v>6.5426250000000001</v>
      </c>
      <c r="H174" s="11">
        <v>5.1170841999999999</v>
      </c>
      <c r="I174" s="11">
        <v>4.4894594999999997</v>
      </c>
      <c r="J174" s="11">
        <v>6.1825469999999996</v>
      </c>
      <c r="K174" s="11">
        <v>8.7750892</v>
      </c>
      <c r="L174" s="11">
        <v>7.1311706000000008</v>
      </c>
      <c r="M174" s="11">
        <v>9.0297464999999999</v>
      </c>
      <c r="N174" s="11">
        <v>8.0568057105537996</v>
      </c>
      <c r="O174" s="11">
        <v>10.592129044752939</v>
      </c>
      <c r="P174" s="11">
        <v>8.918349685380587</v>
      </c>
      <c r="Q174" s="11">
        <v>9.9505947315212122</v>
      </c>
      <c r="R174" s="11">
        <v>5.8762702445402599</v>
      </c>
      <c r="S174" s="11">
        <v>6.7639633380739532</v>
      </c>
      <c r="T174" s="11">
        <v>7.2932141303719762</v>
      </c>
      <c r="U174" s="11">
        <v>8.5060650514681342</v>
      </c>
      <c r="V174" s="11">
        <v>8.9480289100215202</v>
      </c>
      <c r="W174" s="11">
        <v>7.3268904126958319</v>
      </c>
      <c r="X174" s="11">
        <v>7.319979247597062</v>
      </c>
      <c r="Y174" s="11">
        <v>6.7532748019051283</v>
      </c>
      <c r="Z174" s="11">
        <v>7.5371820116615185</v>
      </c>
      <c r="AA174" s="11">
        <v>7.0590665044196834</v>
      </c>
      <c r="AB174" s="11">
        <v>5.6366014778364608</v>
      </c>
      <c r="AC174" s="11">
        <v>5.517697362999785</v>
      </c>
      <c r="AD174" s="11">
        <v>4.3199550894191026</v>
      </c>
      <c r="AE174" s="11">
        <v>5.468687086486236</v>
      </c>
      <c r="AF174" s="11">
        <v>4.5116879259188076</v>
      </c>
      <c r="AG174" s="11">
        <v>7.0218753756834902</v>
      </c>
      <c r="AH174" s="11">
        <v>7.0068463087515989</v>
      </c>
      <c r="AI174" s="11">
        <v>5.7834238360147188</v>
      </c>
      <c r="AJ174" s="11">
        <v>5.3783919320279718</v>
      </c>
      <c r="AK174" s="11">
        <v>4.4053461674255621</v>
      </c>
      <c r="AL174" s="11">
        <v>2.7792270882903094</v>
      </c>
      <c r="AM174" s="11">
        <v>2.0462019398901004</v>
      </c>
      <c r="AN174" s="11">
        <v>1.5121982761350203</v>
      </c>
      <c r="AO174" s="11">
        <v>1.5263015909111919</v>
      </c>
      <c r="AP174" s="11">
        <v>1.4740914891416828</v>
      </c>
      <c r="AQ174" s="11">
        <v>1.3625844839942722</v>
      </c>
      <c r="AR174" s="11">
        <v>1.2695719707071624</v>
      </c>
      <c r="AS174" s="11">
        <v>1.125590430238089</v>
      </c>
      <c r="AT174" s="11">
        <v>1.1353175484540334</v>
      </c>
      <c r="AU174" s="11">
        <v>1.1423726523386839</v>
      </c>
      <c r="AV174" s="11">
        <v>1.1328226818403104</v>
      </c>
      <c r="AW174" s="11">
        <v>1.1206999243741991</v>
      </c>
    </row>
    <row r="175" spans="2:49" x14ac:dyDescent="0.25">
      <c r="C175" s="1" t="s">
        <v>119</v>
      </c>
      <c r="D175" s="11">
        <v>9.1699810000000007E-3</v>
      </c>
      <c r="E175" s="11">
        <v>2.3550097000000002E-2</v>
      </c>
      <c r="F175" s="11">
        <v>0.19208994739999999</v>
      </c>
      <c r="G175" s="11">
        <v>5.8999999999999997E-2</v>
      </c>
      <c r="H175" s="11">
        <v>0.02</v>
      </c>
      <c r="I175" s="11">
        <v>4.7920600000000001E-2</v>
      </c>
      <c r="J175" s="11">
        <v>1.4610329999999999E-2</v>
      </c>
      <c r="K175" s="11">
        <v>0</v>
      </c>
      <c r="L175" s="11">
        <v>1E-3</v>
      </c>
      <c r="M175" s="11">
        <v>4.7854E-5</v>
      </c>
      <c r="N175" s="11">
        <v>2.0547616727659493E-5</v>
      </c>
      <c r="O175" s="11">
        <v>0</v>
      </c>
      <c r="P175" s="11">
        <v>5.4635759003795232E-6</v>
      </c>
      <c r="Q175" s="11">
        <v>2.5398059888311668E-2</v>
      </c>
      <c r="R175" s="11">
        <v>3.0772691559246092E-2</v>
      </c>
      <c r="S175" s="11">
        <v>4.703894472858545E-3</v>
      </c>
      <c r="T175" s="11">
        <v>2.8928888596104173E-2</v>
      </c>
      <c r="U175" s="11">
        <v>1.6694080454685179E-3</v>
      </c>
      <c r="V175" s="11">
        <v>0.15908121531394892</v>
      </c>
      <c r="W175" s="11">
        <v>1.1310717613048901E-2</v>
      </c>
      <c r="X175" s="11">
        <v>2.5472330528179508E-3</v>
      </c>
      <c r="Y175" s="11">
        <v>2.0051975190499638E-3</v>
      </c>
      <c r="Z175" s="11">
        <v>4.0367939012814899E-3</v>
      </c>
      <c r="AA175" s="11">
        <v>3.9788923955636534E-3</v>
      </c>
      <c r="AB175" s="11">
        <v>3.7497549301980051E-3</v>
      </c>
      <c r="AC175" s="11">
        <v>1.2935370912381017E-3</v>
      </c>
      <c r="AD175" s="11">
        <v>3.7316533944073611E-3</v>
      </c>
      <c r="AE175" s="11">
        <v>6.0212025535806863E-3</v>
      </c>
      <c r="AF175" s="11">
        <v>3.0073948056665873E-3</v>
      </c>
      <c r="AG175" s="11">
        <v>3.0073948056665873E-3</v>
      </c>
      <c r="AH175" s="11">
        <v>3.0073948056665873E-3</v>
      </c>
      <c r="AI175" s="11">
        <v>3.0073948056665873E-3</v>
      </c>
      <c r="AJ175" s="11">
        <v>3.0073948056665873E-3</v>
      </c>
      <c r="AK175" s="11">
        <v>3.0073948056665873E-3</v>
      </c>
      <c r="AL175" s="11">
        <v>3.0073948056665873E-3</v>
      </c>
      <c r="AM175" s="11">
        <v>3.0073948056665873E-3</v>
      </c>
      <c r="AN175" s="11">
        <v>3.0073948056665873E-3</v>
      </c>
      <c r="AO175" s="11">
        <v>3.0073948056665873E-3</v>
      </c>
      <c r="AP175" s="11">
        <v>3.0073948056665873E-3</v>
      </c>
      <c r="AQ175" s="11">
        <v>3.0073948056665873E-3</v>
      </c>
      <c r="AR175" s="11">
        <v>3.0073948056665873E-3</v>
      </c>
      <c r="AS175" s="11">
        <v>3.0073948056665873E-3</v>
      </c>
      <c r="AT175" s="11">
        <v>3.0073948056665873E-3</v>
      </c>
      <c r="AU175" s="11">
        <v>3.0073948056665873E-3</v>
      </c>
      <c r="AV175" s="11">
        <v>3.0073948056665873E-3</v>
      </c>
      <c r="AW175" s="11">
        <v>3.0073948056665873E-3</v>
      </c>
    </row>
    <row r="176" spans="2:49" x14ac:dyDescent="0.25">
      <c r="C176" s="1" t="s">
        <v>120</v>
      </c>
      <c r="D176" s="11">
        <v>0.52989899999999679</v>
      </c>
      <c r="E176" s="11">
        <v>0.5505609999999912</v>
      </c>
      <c r="F176" s="11">
        <v>0.5547730000000044</v>
      </c>
      <c r="G176" s="11">
        <v>0.55476800000000281</v>
      </c>
      <c r="H176" s="11">
        <v>0.56154399999999072</v>
      </c>
      <c r="I176" s="11">
        <v>0.57135550000000279</v>
      </c>
      <c r="J176" s="11">
        <v>0.51881830000000662</v>
      </c>
      <c r="K176" s="11">
        <v>0.51385780000000381</v>
      </c>
      <c r="L176" s="11">
        <v>0.60838209999998583</v>
      </c>
      <c r="M176" s="11">
        <v>0.57054879999999741</v>
      </c>
      <c r="N176" s="11">
        <v>1.9573404468795559</v>
      </c>
      <c r="O176" s="11">
        <v>2.1567186991799616</v>
      </c>
      <c r="P176" s="11">
        <v>2.0762060364155062</v>
      </c>
      <c r="Q176" s="11">
        <v>2.2044829413444447</v>
      </c>
      <c r="R176" s="11">
        <v>2.2365082976360924</v>
      </c>
      <c r="S176" s="11">
        <v>2.2568361787051145</v>
      </c>
      <c r="T176" s="11">
        <v>2.2676519735946172</v>
      </c>
      <c r="U176" s="11">
        <v>2.2365075052967001</v>
      </c>
      <c r="V176" s="11">
        <v>2.163558927561013</v>
      </c>
      <c r="W176" s="11">
        <v>2.1102808118841381</v>
      </c>
      <c r="X176" s="11">
        <v>2.2714850910807769</v>
      </c>
      <c r="Y176" s="11">
        <v>2.1630523417547565</v>
      </c>
      <c r="Z176" s="11">
        <v>2.2364555428943973</v>
      </c>
      <c r="AA176" s="11">
        <v>2.2162919345109486</v>
      </c>
      <c r="AB176" s="11">
        <v>2.2205248530762276</v>
      </c>
      <c r="AC176" s="11">
        <v>2.2001367252805082</v>
      </c>
      <c r="AD176" s="11">
        <v>2.1254963387087997</v>
      </c>
      <c r="AE176" s="11">
        <v>2.2573548893285249</v>
      </c>
      <c r="AF176" s="11">
        <v>2.1212572470519788</v>
      </c>
      <c r="AG176" s="11">
        <v>2.2031571681633011</v>
      </c>
      <c r="AH176" s="11">
        <v>2.0860707886225214</v>
      </c>
      <c r="AI176" s="11">
        <v>2.0860707886225143</v>
      </c>
      <c r="AJ176" s="11">
        <v>2.0860707886225285</v>
      </c>
      <c r="AK176" s="11">
        <v>2.0860707886225214</v>
      </c>
      <c r="AL176" s="11">
        <v>2.0860707886225285</v>
      </c>
      <c r="AM176" s="11">
        <v>2.0860707886225143</v>
      </c>
      <c r="AN176" s="11">
        <v>2.0860707886225214</v>
      </c>
      <c r="AO176" s="11">
        <v>2.0860707886225214</v>
      </c>
      <c r="AP176" s="11">
        <v>2.0860707886225072</v>
      </c>
      <c r="AQ176" s="11">
        <v>2.0860707886225143</v>
      </c>
      <c r="AR176" s="11">
        <v>2.0860707886225214</v>
      </c>
      <c r="AS176" s="11">
        <v>2.0860707886225143</v>
      </c>
      <c r="AT176" s="11">
        <v>2.0860707886225214</v>
      </c>
      <c r="AU176" s="11">
        <v>2.0860707886225214</v>
      </c>
      <c r="AV176" s="11">
        <v>2.0860707886225214</v>
      </c>
      <c r="AW176" s="11">
        <v>2.0860707886225214</v>
      </c>
    </row>
    <row r="178" spans="2:44" s="24" customFormat="1" x14ac:dyDescent="0.25">
      <c r="B178" s="25" t="s">
        <v>49</v>
      </c>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row>
    <row r="180" spans="2:44" ht="322.5" customHeight="1" x14ac:dyDescent="0.25">
      <c r="B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row>
    <row r="182" spans="2:44" x14ac:dyDescent="0.25">
      <c r="B182" s="2" t="s">
        <v>122</v>
      </c>
      <c r="D182" s="2">
        <v>2020</v>
      </c>
      <c r="E182" s="2">
        <v>2021</v>
      </c>
      <c r="F182" s="2">
        <v>2022</v>
      </c>
      <c r="G182" s="2">
        <v>2023</v>
      </c>
      <c r="H182" s="2">
        <v>2024</v>
      </c>
      <c r="I182" s="2">
        <v>2025</v>
      </c>
      <c r="J182" s="2">
        <v>2026</v>
      </c>
      <c r="K182" s="2">
        <v>2027</v>
      </c>
      <c r="L182" s="2">
        <v>2028</v>
      </c>
      <c r="M182" s="2">
        <v>2029</v>
      </c>
      <c r="N182" s="2">
        <v>2030</v>
      </c>
      <c r="O182" s="2">
        <v>2031</v>
      </c>
      <c r="P182" s="2">
        <v>2032</v>
      </c>
      <c r="Q182" s="2">
        <v>2033</v>
      </c>
      <c r="R182" s="2">
        <v>2034</v>
      </c>
      <c r="S182" s="2">
        <v>2035</v>
      </c>
    </row>
    <row r="183" spans="2:44" x14ac:dyDescent="0.25">
      <c r="C183" s="1" t="s">
        <v>115</v>
      </c>
      <c r="D183" s="6">
        <v>0</v>
      </c>
      <c r="E183" s="6">
        <v>0</v>
      </c>
      <c r="F183" s="6">
        <v>0</v>
      </c>
      <c r="G183" s="6">
        <v>0</v>
      </c>
      <c r="H183" s="6">
        <v>0</v>
      </c>
      <c r="I183" s="6">
        <v>0</v>
      </c>
      <c r="J183" s="6">
        <v>0</v>
      </c>
      <c r="K183" s="6">
        <v>0</v>
      </c>
      <c r="L183" s="6">
        <v>0</v>
      </c>
      <c r="M183" s="6">
        <v>0</v>
      </c>
      <c r="N183" s="6">
        <v>0</v>
      </c>
      <c r="O183" s="6">
        <v>0</v>
      </c>
      <c r="P183" s="6">
        <v>0</v>
      </c>
      <c r="Q183" s="6">
        <v>0</v>
      </c>
      <c r="R183" s="6">
        <v>0</v>
      </c>
      <c r="S183" s="6">
        <v>0</v>
      </c>
    </row>
    <row r="184" spans="2:44" x14ac:dyDescent="0.25">
      <c r="C184" s="1" t="s">
        <v>116</v>
      </c>
      <c r="D184" s="6">
        <v>0</v>
      </c>
      <c r="E184" s="6">
        <v>0.20257500000000039</v>
      </c>
      <c r="F184" s="6">
        <v>0</v>
      </c>
      <c r="G184" s="6">
        <v>1.0128750000000002</v>
      </c>
      <c r="H184" s="6">
        <v>1.3775099999999991</v>
      </c>
      <c r="I184" s="6">
        <v>-0.13536500000000018</v>
      </c>
      <c r="J184" s="6">
        <v>0</v>
      </c>
      <c r="K184" s="6">
        <v>0</v>
      </c>
      <c r="L184" s="6">
        <v>0</v>
      </c>
      <c r="M184" s="6">
        <v>0</v>
      </c>
      <c r="N184" s="6">
        <v>0</v>
      </c>
      <c r="O184" s="6">
        <v>0</v>
      </c>
      <c r="P184" s="6">
        <v>0</v>
      </c>
      <c r="Q184" s="6">
        <v>5.0228023488511298E-2</v>
      </c>
      <c r="R184" s="6">
        <v>8.1029999641943462E-2</v>
      </c>
      <c r="S184" s="6">
        <v>9.5032042345449597E-2</v>
      </c>
    </row>
    <row r="185" spans="2:44" x14ac:dyDescent="0.25">
      <c r="C185" s="1" t="s">
        <v>117</v>
      </c>
      <c r="D185" s="6">
        <v>4.7000000000000153E-2</v>
      </c>
      <c r="E185" s="6">
        <v>1.2221287100000002</v>
      </c>
      <c r="F185" s="6">
        <v>0.64141994000000002</v>
      </c>
      <c r="G185" s="6">
        <v>0.37695374999999975</v>
      </c>
      <c r="H185" s="6">
        <v>0.1507814999999999</v>
      </c>
      <c r="I185" s="6">
        <v>0</v>
      </c>
      <c r="J185" s="6">
        <v>0</v>
      </c>
      <c r="K185" s="6">
        <v>0</v>
      </c>
      <c r="L185" s="6">
        <v>0.89588133784781654</v>
      </c>
      <c r="M185" s="6">
        <v>1.2236125623551919</v>
      </c>
      <c r="N185" s="6">
        <v>1.3421890354487642</v>
      </c>
      <c r="O185" s="6">
        <v>1.3099299986680633</v>
      </c>
      <c r="P185" s="6">
        <v>0.93851296615265056</v>
      </c>
      <c r="Q185" s="6">
        <v>0.91274129886583744</v>
      </c>
      <c r="R185" s="6">
        <v>1.0872511533540283</v>
      </c>
      <c r="S185" s="6">
        <v>1.1100247799755429</v>
      </c>
    </row>
    <row r="186" spans="2:44" x14ac:dyDescent="0.25">
      <c r="C186" s="1" t="s">
        <v>118</v>
      </c>
      <c r="D186" s="6">
        <v>5.8102618159661279E-2</v>
      </c>
      <c r="E186" s="6">
        <v>3.2745534833888812E-2</v>
      </c>
      <c r="F186" s="6">
        <v>3.317221666408865E-2</v>
      </c>
      <c r="G186" s="6">
        <v>3.4256368057609454E-2</v>
      </c>
      <c r="H186" s="6">
        <v>3.5480093995298889E-2</v>
      </c>
      <c r="I186" s="6">
        <v>3.6507650359835497E-2</v>
      </c>
      <c r="J186" s="6">
        <v>3.7122084438704184E-2</v>
      </c>
      <c r="K186" s="6">
        <v>3.7676219865816096E-2</v>
      </c>
      <c r="L186" s="6">
        <v>3.8165526590175802E-2</v>
      </c>
      <c r="M186" s="6">
        <v>3.8580730250624862E-2</v>
      </c>
      <c r="N186" s="6">
        <v>3.8938971580658066E-2</v>
      </c>
      <c r="O186" s="6">
        <v>0.21526213678476325</v>
      </c>
      <c r="P186" s="6">
        <v>0.3817931819455529</v>
      </c>
      <c r="Q186" s="6">
        <v>0.38525583192001456</v>
      </c>
      <c r="R186" s="6">
        <v>0.34162711424268744</v>
      </c>
      <c r="S186" s="6">
        <v>0.32446844396535446</v>
      </c>
    </row>
    <row r="187" spans="2:44" x14ac:dyDescent="0.25">
      <c r="C187" s="1" t="s">
        <v>112</v>
      </c>
      <c r="D187" s="6">
        <v>-7.8618869017117399E-2</v>
      </c>
      <c r="E187" s="6">
        <v>-4.7704287128496892E-2</v>
      </c>
      <c r="F187" s="6">
        <v>-1.7740493169361771E-2</v>
      </c>
      <c r="G187" s="6">
        <v>-0.14172033934026707</v>
      </c>
      <c r="H187" s="6">
        <v>-6.6198305497177534E-2</v>
      </c>
      <c r="I187" s="6">
        <v>4.1427693740960884E-2</v>
      </c>
      <c r="J187" s="6">
        <v>-2.3871246139893307E-2</v>
      </c>
      <c r="K187" s="6">
        <v>-1.7556447601067577E-2</v>
      </c>
      <c r="L187" s="6">
        <v>0</v>
      </c>
      <c r="M187" s="6">
        <v>0</v>
      </c>
      <c r="N187" s="6">
        <v>0</v>
      </c>
      <c r="O187" s="6">
        <v>0</v>
      </c>
      <c r="P187" s="6">
        <v>0</v>
      </c>
      <c r="Q187" s="6">
        <v>0</v>
      </c>
      <c r="R187" s="6">
        <v>0</v>
      </c>
      <c r="S187" s="6">
        <v>0</v>
      </c>
    </row>
    <row r="188" spans="2:44" x14ac:dyDescent="0.25">
      <c r="C188" s="1" t="s">
        <v>113</v>
      </c>
      <c r="D188" s="6">
        <v>-1.5029066931891322E-2</v>
      </c>
      <c r="E188" s="6">
        <v>-1.2234224727368801</v>
      </c>
      <c r="F188" s="6">
        <v>-0.40503190398674693</v>
      </c>
      <c r="G188" s="6">
        <v>-0.97304576460240977</v>
      </c>
      <c r="H188" s="6">
        <v>-1.6261190791352527</v>
      </c>
      <c r="I188" s="6">
        <v>-0.73302514840020905</v>
      </c>
      <c r="J188" s="6">
        <v>-0.53400366375508002</v>
      </c>
      <c r="K188" s="6">
        <v>1.4103314776171549E-2</v>
      </c>
      <c r="L188" s="6">
        <v>-5.2210101769509132E-2</v>
      </c>
      <c r="M188" s="6">
        <v>-0.11150700514741052</v>
      </c>
      <c r="N188" s="6">
        <v>-9.3012513287109799E-2</v>
      </c>
      <c r="O188" s="6">
        <v>-0.14398154046907341</v>
      </c>
      <c r="P188" s="6">
        <v>9.7271182159444081E-3</v>
      </c>
      <c r="Q188" s="6">
        <v>7.055103884650471E-3</v>
      </c>
      <c r="R188" s="6">
        <v>-9.5499704983734723E-3</v>
      </c>
      <c r="S188" s="6">
        <v>-1.2122757466111356E-2</v>
      </c>
    </row>
    <row r="189" spans="2:44" x14ac:dyDescent="0.25">
      <c r="C189" s="1" t="s">
        <v>119</v>
      </c>
      <c r="D189" s="6">
        <v>0</v>
      </c>
      <c r="E189" s="6">
        <v>0</v>
      </c>
      <c r="F189" s="6">
        <v>0</v>
      </c>
      <c r="G189" s="6">
        <v>0</v>
      </c>
      <c r="H189" s="6">
        <v>0</v>
      </c>
      <c r="I189" s="6">
        <v>0</v>
      </c>
      <c r="J189" s="6">
        <v>0</v>
      </c>
      <c r="K189" s="6">
        <v>0</v>
      </c>
      <c r="L189" s="6">
        <v>0</v>
      </c>
      <c r="M189" s="6">
        <v>0</v>
      </c>
      <c r="N189" s="6">
        <v>0</v>
      </c>
      <c r="O189" s="6">
        <v>0</v>
      </c>
      <c r="P189" s="6">
        <v>0</v>
      </c>
      <c r="Q189" s="6">
        <v>0</v>
      </c>
      <c r="R189" s="6">
        <v>0</v>
      </c>
      <c r="S189" s="6">
        <v>0</v>
      </c>
    </row>
    <row r="191" spans="2:44" s="24" customFormat="1" x14ac:dyDescent="0.25">
      <c r="B191" s="25" t="s">
        <v>50</v>
      </c>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row>
    <row r="193" spans="2:49" ht="336" customHeight="1" x14ac:dyDescent="0.25">
      <c r="B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row>
    <row r="195" spans="2:49" x14ac:dyDescent="0.25">
      <c r="B195" s="2" t="s">
        <v>109</v>
      </c>
      <c r="D195" s="2">
        <v>2010</v>
      </c>
      <c r="E195" s="2">
        <v>2011</v>
      </c>
      <c r="F195" s="2">
        <v>2012</v>
      </c>
      <c r="G195" s="2">
        <v>2013</v>
      </c>
      <c r="H195" s="2">
        <v>2014</v>
      </c>
      <c r="I195" s="2">
        <v>2015</v>
      </c>
      <c r="J195" s="2">
        <v>2016</v>
      </c>
      <c r="K195" s="2">
        <v>2017</v>
      </c>
      <c r="L195" s="2">
        <v>2018</v>
      </c>
      <c r="M195" s="2">
        <v>2019</v>
      </c>
      <c r="N195" s="2">
        <v>2020</v>
      </c>
      <c r="O195" s="2">
        <v>2021</v>
      </c>
      <c r="P195" s="2">
        <v>2022</v>
      </c>
      <c r="Q195" s="2">
        <v>2023</v>
      </c>
      <c r="R195" s="2">
        <v>2024</v>
      </c>
      <c r="S195" s="2">
        <v>2025</v>
      </c>
      <c r="T195" s="2">
        <v>2026</v>
      </c>
      <c r="U195" s="2">
        <v>2027</v>
      </c>
      <c r="V195" s="2">
        <v>2028</v>
      </c>
      <c r="W195" s="2">
        <v>2029</v>
      </c>
      <c r="X195" s="2">
        <v>2030</v>
      </c>
      <c r="Y195" s="2">
        <v>2031</v>
      </c>
      <c r="Z195" s="2">
        <v>2032</v>
      </c>
      <c r="AA195" s="2">
        <v>2033</v>
      </c>
      <c r="AB195" s="2">
        <v>2034</v>
      </c>
      <c r="AC195" s="2">
        <v>2035</v>
      </c>
    </row>
    <row r="196" spans="2:49" x14ac:dyDescent="0.25">
      <c r="C196" s="1" t="s">
        <v>110</v>
      </c>
      <c r="D196" s="11">
        <v>8.1061134868283027</v>
      </c>
      <c r="E196" s="11">
        <v>8.028290001962592</v>
      </c>
      <c r="F196" s="11">
        <v>7.0838714802443041</v>
      </c>
      <c r="G196" s="11">
        <v>7.9216303487172119</v>
      </c>
      <c r="H196" s="11">
        <v>8.3232077485947134</v>
      </c>
      <c r="I196" s="11">
        <v>8.7748929936578524</v>
      </c>
      <c r="J196" s="11">
        <v>9.0244108646636398</v>
      </c>
      <c r="K196" s="11">
        <v>9.5854780443256917</v>
      </c>
      <c r="L196" s="11">
        <v>9.9943295977067041</v>
      </c>
      <c r="M196" s="11">
        <v>10.105633673342927</v>
      </c>
      <c r="N196" s="11">
        <v>9.9259416757898862</v>
      </c>
      <c r="O196" s="11">
        <v>10.125715046683913</v>
      </c>
      <c r="P196" s="11">
        <v>10.420559199400122</v>
      </c>
      <c r="Q196" s="11">
        <v>10.716897800568036</v>
      </c>
      <c r="R196" s="11">
        <v>11.00056409718324</v>
      </c>
      <c r="S196" s="11">
        <v>11.266852193819334</v>
      </c>
      <c r="T196" s="11">
        <v>11.735847684174646</v>
      </c>
      <c r="U196" s="11">
        <v>12.462760366880168</v>
      </c>
      <c r="V196" s="11">
        <v>13.179004004177667</v>
      </c>
      <c r="W196" s="11">
        <v>14.177852275813573</v>
      </c>
      <c r="X196" s="11">
        <v>15.126282042614346</v>
      </c>
      <c r="Y196" s="11">
        <v>15.71794317913535</v>
      </c>
      <c r="Z196" s="11">
        <v>16.060480203367025</v>
      </c>
      <c r="AA196" s="11">
        <v>16.297937681344695</v>
      </c>
      <c r="AB196" s="11">
        <v>16.79519277016152</v>
      </c>
      <c r="AC196" s="11">
        <v>17.282100646410665</v>
      </c>
    </row>
    <row r="197" spans="2:49" x14ac:dyDescent="0.25">
      <c r="C197" s="1" t="s">
        <v>111</v>
      </c>
      <c r="D197" s="11">
        <v>0</v>
      </c>
      <c r="E197" s="11">
        <v>0</v>
      </c>
      <c r="F197" s="11">
        <v>0</v>
      </c>
      <c r="G197" s="11">
        <v>0</v>
      </c>
      <c r="H197" s="11">
        <v>0</v>
      </c>
      <c r="I197" s="11">
        <v>0</v>
      </c>
      <c r="J197" s="11">
        <v>0</v>
      </c>
      <c r="K197" s="11">
        <v>0</v>
      </c>
      <c r="L197" s="11">
        <v>0</v>
      </c>
      <c r="M197" s="11">
        <v>0</v>
      </c>
      <c r="N197" s="11">
        <v>0</v>
      </c>
      <c r="O197" s="11">
        <v>1.3460381009387863</v>
      </c>
      <c r="P197" s="11">
        <v>2.3749694215253001</v>
      </c>
      <c r="Q197" s="11">
        <v>3.319722263982678</v>
      </c>
      <c r="R197" s="11">
        <v>4.2262226524577144</v>
      </c>
      <c r="S197" s="11">
        <v>5.1840534292051572</v>
      </c>
      <c r="T197" s="11">
        <v>5.9226074058532845</v>
      </c>
      <c r="U197" s="11">
        <v>6.5138551457836016</v>
      </c>
      <c r="V197" s="11">
        <v>6.923716224687384</v>
      </c>
      <c r="W197" s="11">
        <v>7.408061794261048</v>
      </c>
      <c r="X197" s="11">
        <v>8.2455717010981751</v>
      </c>
      <c r="Y197" s="11">
        <v>9.0273525852447687</v>
      </c>
      <c r="Z197" s="11">
        <v>9.9472085056409938</v>
      </c>
      <c r="AA197" s="11">
        <v>10.839669570498739</v>
      </c>
      <c r="AB197" s="11">
        <v>11.572145295471625</v>
      </c>
      <c r="AC197" s="11">
        <v>12.253923404615382</v>
      </c>
    </row>
    <row r="198" spans="2:49" x14ac:dyDescent="0.25">
      <c r="C198" s="1" t="s">
        <v>112</v>
      </c>
      <c r="D198" s="11">
        <v>14.780360009297935</v>
      </c>
      <c r="E198" s="11">
        <v>13.796664627219723</v>
      </c>
      <c r="F198" s="11">
        <v>15.094482588700641</v>
      </c>
      <c r="G198" s="11">
        <v>13.653597079630888</v>
      </c>
      <c r="H198" s="11">
        <v>15.663391298980272</v>
      </c>
      <c r="I198" s="11">
        <v>18.154221818177909</v>
      </c>
      <c r="J198" s="11">
        <v>16.860718523795555</v>
      </c>
      <c r="K198" s="11">
        <v>20.094281065666991</v>
      </c>
      <c r="L198" s="11">
        <v>18.388484715129096</v>
      </c>
      <c r="M198" s="11">
        <v>19.845000538200985</v>
      </c>
      <c r="N198" s="11">
        <v>19.338868775150669</v>
      </c>
      <c r="O198" s="11">
        <v>17.453969348361579</v>
      </c>
      <c r="P198" s="11">
        <v>16.132537544783197</v>
      </c>
      <c r="Q198" s="11">
        <v>14.947287547539487</v>
      </c>
      <c r="R198" s="11">
        <v>13.893721042664865</v>
      </c>
      <c r="S198" s="11">
        <v>12.911871713182791</v>
      </c>
      <c r="T198" s="11">
        <v>11.83599426690415</v>
      </c>
      <c r="U198" s="11">
        <v>10.543727873302766</v>
      </c>
      <c r="V198" s="11">
        <v>9.3768979266951185</v>
      </c>
      <c r="W198" s="11">
        <v>7.7246545924967442</v>
      </c>
      <c r="X198" s="11">
        <v>5.9966863898311082</v>
      </c>
      <c r="Y198" s="11">
        <v>4.8832657771061392</v>
      </c>
      <c r="Z198" s="11">
        <v>4.0297755885401942</v>
      </c>
      <c r="AA198" s="11">
        <v>3.3525995557518402</v>
      </c>
      <c r="AB198" s="11">
        <v>2.2993647149268632</v>
      </c>
      <c r="AC198" s="11">
        <v>1.2581637115510294</v>
      </c>
    </row>
    <row r="199" spans="2:49" x14ac:dyDescent="0.25">
      <c r="C199" s="1" t="s">
        <v>113</v>
      </c>
      <c r="D199" s="11">
        <v>15.6936158916163</v>
      </c>
      <c r="E199" s="11">
        <v>15.781177943842817</v>
      </c>
      <c r="F199" s="11">
        <v>17.25944517089351</v>
      </c>
      <c r="G199" s="11">
        <v>15.787458918623468</v>
      </c>
      <c r="H199" s="11">
        <v>16.533588962461099</v>
      </c>
      <c r="I199" s="11">
        <v>17.770575071568782</v>
      </c>
      <c r="J199" s="11">
        <v>14.852506008885662</v>
      </c>
      <c r="K199" s="11">
        <v>17.935334756860708</v>
      </c>
      <c r="L199" s="11">
        <v>18.982885792357628</v>
      </c>
      <c r="M199" s="11">
        <v>22.531169670130996</v>
      </c>
      <c r="N199" s="11">
        <v>22.347171523984173</v>
      </c>
      <c r="O199" s="11">
        <v>21.932322543721547</v>
      </c>
      <c r="P199" s="11">
        <v>21.612817430952319</v>
      </c>
      <c r="Q199" s="11">
        <v>21.261682896096922</v>
      </c>
      <c r="R199" s="11">
        <v>20.789479498257091</v>
      </c>
      <c r="S199" s="11">
        <v>20.151542994845698</v>
      </c>
      <c r="T199" s="11">
        <v>19.565883525719904</v>
      </c>
      <c r="U199" s="11">
        <v>18.955013085542234</v>
      </c>
      <c r="V199" s="11">
        <v>18.37915379064491</v>
      </c>
      <c r="W199" s="11">
        <v>17.795276140687779</v>
      </c>
      <c r="X199" s="11">
        <v>16.921590914858303</v>
      </c>
      <c r="Y199" s="11">
        <v>15.882602731026967</v>
      </c>
      <c r="Z199" s="11">
        <v>14.727638196303447</v>
      </c>
      <c r="AA199" s="11">
        <v>13.59278757137724</v>
      </c>
      <c r="AB199" s="11">
        <v>12.644301127731289</v>
      </c>
      <c r="AC199" s="11">
        <v>11.72632532111778</v>
      </c>
    </row>
    <row r="200" spans="2:49" x14ac:dyDescent="0.25">
      <c r="C200" s="1" t="s">
        <v>123</v>
      </c>
      <c r="D200" s="11">
        <v>3.2840368164224825</v>
      </c>
      <c r="E200" s="11">
        <v>3.0260823369221086</v>
      </c>
      <c r="F200" s="11">
        <v>3.6228834140432786</v>
      </c>
      <c r="G200" s="11">
        <v>4.9313494666197801</v>
      </c>
      <c r="H200" s="11">
        <v>5.5477865474374779</v>
      </c>
      <c r="I200" s="11">
        <v>5.5935253910879483</v>
      </c>
      <c r="J200" s="11">
        <v>5.7995613971239841</v>
      </c>
      <c r="K200" s="11">
        <v>5.0572565268370093</v>
      </c>
      <c r="L200" s="11">
        <v>3.6918915107307568</v>
      </c>
      <c r="M200" s="11">
        <v>4.3819804292074318</v>
      </c>
      <c r="N200" s="11">
        <v>4.2406099716674746</v>
      </c>
      <c r="O200" s="11">
        <v>3.8990245360528948</v>
      </c>
      <c r="P200" s="11">
        <v>3.610270476510328</v>
      </c>
      <c r="Q200" s="11">
        <v>3.3296064996818897</v>
      </c>
      <c r="R200" s="11">
        <v>3.0505482439817921</v>
      </c>
      <c r="S200" s="11">
        <v>2.7720800490888493</v>
      </c>
      <c r="T200" s="11">
        <v>2.4983525165526284</v>
      </c>
      <c r="U200" s="11">
        <v>2.229604523465377</v>
      </c>
      <c r="V200" s="11">
        <v>1.9688457757424225</v>
      </c>
      <c r="W200" s="11">
        <v>1.7139741379248077</v>
      </c>
      <c r="X200" s="11">
        <v>1.4608775094735644</v>
      </c>
      <c r="Y200" s="11">
        <v>1.4340601911192896</v>
      </c>
      <c r="Z200" s="11">
        <v>1.4123743749443185</v>
      </c>
      <c r="AA200" s="11">
        <v>1.380356799693659</v>
      </c>
      <c r="AB200" s="11">
        <v>1.3290438076342534</v>
      </c>
      <c r="AC200" s="11">
        <v>1.2553496756530031</v>
      </c>
    </row>
    <row r="202" spans="2:49" s="24" customFormat="1" x14ac:dyDescent="0.25">
      <c r="B202" s="25" t="s">
        <v>51</v>
      </c>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row>
    <row r="204" spans="2:49" ht="260.10000000000002" customHeight="1" x14ac:dyDescent="0.25">
      <c r="B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row>
    <row r="205" spans="2:49" ht="266.10000000000002" customHeight="1" x14ac:dyDescent="0.25"/>
    <row r="206" spans="2:49" ht="63" customHeight="1" x14ac:dyDescent="0.25"/>
    <row r="208" spans="2:49" x14ac:dyDescent="0.25">
      <c r="B208" s="2" t="s">
        <v>134</v>
      </c>
      <c r="D208" s="34">
        <v>32874</v>
      </c>
      <c r="E208" s="34">
        <v>33239</v>
      </c>
      <c r="F208" s="34">
        <v>33604</v>
      </c>
      <c r="G208" s="34">
        <v>33970</v>
      </c>
      <c r="H208" s="34">
        <v>34335</v>
      </c>
      <c r="I208" s="34">
        <v>34700</v>
      </c>
      <c r="J208" s="34">
        <v>35065</v>
      </c>
      <c r="K208" s="34">
        <v>35431</v>
      </c>
      <c r="L208" s="34">
        <v>35796</v>
      </c>
      <c r="M208" s="34">
        <v>36161</v>
      </c>
      <c r="N208" s="34">
        <v>36526</v>
      </c>
      <c r="O208" s="34">
        <v>36892</v>
      </c>
      <c r="P208" s="34">
        <v>37257</v>
      </c>
      <c r="Q208" s="34">
        <v>37622</v>
      </c>
      <c r="R208" s="34">
        <v>37987</v>
      </c>
      <c r="S208" s="34">
        <v>38353</v>
      </c>
      <c r="T208" s="34">
        <v>38718</v>
      </c>
      <c r="U208" s="34">
        <v>39083</v>
      </c>
      <c r="V208" s="34">
        <v>39448</v>
      </c>
      <c r="W208" s="34">
        <v>39814</v>
      </c>
      <c r="X208" s="34">
        <v>40179</v>
      </c>
      <c r="Y208" s="34">
        <v>40544</v>
      </c>
      <c r="Z208" s="34">
        <v>40909</v>
      </c>
      <c r="AA208" s="34">
        <v>41275</v>
      </c>
      <c r="AB208" s="34">
        <v>41640</v>
      </c>
      <c r="AC208" s="34">
        <v>42005</v>
      </c>
      <c r="AD208" s="34">
        <v>42370</v>
      </c>
      <c r="AE208" s="34">
        <v>42736</v>
      </c>
      <c r="AF208" s="34">
        <v>43101</v>
      </c>
      <c r="AG208" s="34">
        <v>43466</v>
      </c>
      <c r="AH208" s="34">
        <v>43831</v>
      </c>
      <c r="AI208" s="34">
        <v>44197</v>
      </c>
      <c r="AJ208" s="34">
        <v>44562</v>
      </c>
      <c r="AK208" s="34">
        <v>44927</v>
      </c>
      <c r="AL208" s="34">
        <v>45292</v>
      </c>
      <c r="AM208" s="34">
        <v>45658</v>
      </c>
      <c r="AN208" s="34">
        <v>46023</v>
      </c>
      <c r="AO208" s="34">
        <v>46388</v>
      </c>
      <c r="AP208" s="34">
        <v>46753</v>
      </c>
      <c r="AQ208" s="34">
        <v>47119</v>
      </c>
      <c r="AR208" s="34">
        <v>47484</v>
      </c>
      <c r="AS208" s="34">
        <v>47849</v>
      </c>
      <c r="AT208" s="34">
        <v>48214</v>
      </c>
      <c r="AU208" s="34">
        <v>48580</v>
      </c>
      <c r="AV208" s="34">
        <v>48945</v>
      </c>
      <c r="AW208" s="34">
        <v>49310</v>
      </c>
    </row>
    <row r="209" spans="2:49" x14ac:dyDescent="0.25">
      <c r="C209" s="1" t="s">
        <v>125</v>
      </c>
      <c r="D209" s="7">
        <v>1</v>
      </c>
      <c r="E209" s="7">
        <v>1.0151930878444058</v>
      </c>
      <c r="F209" s="7">
        <v>1.0836352509944238</v>
      </c>
      <c r="G209" s="7">
        <v>1.1391701999671127</v>
      </c>
      <c r="H209" s="7">
        <v>1.1785204473501807</v>
      </c>
      <c r="I209" s="7">
        <v>1.2221406284799627</v>
      </c>
      <c r="J209" s="7">
        <v>1.2757443867876415</v>
      </c>
      <c r="K209" s="7">
        <v>1.3415472421523265</v>
      </c>
      <c r="L209" s="7">
        <v>1.36932574844566</v>
      </c>
      <c r="M209" s="7">
        <v>1.3610177570463069</v>
      </c>
      <c r="N209" s="7">
        <v>1.4511542808614804</v>
      </c>
      <c r="O209" s="7">
        <v>1.5372523307294108</v>
      </c>
      <c r="P209" s="7">
        <v>1.5572069962471045</v>
      </c>
      <c r="Q209" s="7">
        <v>1.6032762385284822</v>
      </c>
      <c r="R209" s="7">
        <v>1.6100855693557221</v>
      </c>
      <c r="S209" s="7">
        <v>1.5953012828118207</v>
      </c>
      <c r="T209" s="7">
        <v>1.6305476979949174</v>
      </c>
      <c r="U209" s="7">
        <v>1.6705348761211336</v>
      </c>
      <c r="V209" s="7">
        <v>1.7704514090531593</v>
      </c>
      <c r="W209" s="7">
        <v>1.8303120752494129</v>
      </c>
      <c r="X209" s="7">
        <v>1.8852883568643863</v>
      </c>
      <c r="Y209" s="7">
        <v>1.9292032745733505</v>
      </c>
      <c r="Z209" s="7">
        <v>1.9916574561485676</v>
      </c>
      <c r="AA209" s="7">
        <v>2.049337571212396</v>
      </c>
      <c r="AB209" s="7">
        <v>2.0891049457880357</v>
      </c>
      <c r="AC209" s="7">
        <v>2.0805617479377809</v>
      </c>
      <c r="AD209" s="7">
        <v>2.0237429464083143</v>
      </c>
      <c r="AE209" s="7">
        <v>2.078523153265103</v>
      </c>
      <c r="AF209" s="7">
        <v>2.0591200780968677</v>
      </c>
      <c r="AG209" s="7">
        <v>2.0069101365654456</v>
      </c>
      <c r="AH209" s="7">
        <v>1.987743182239208</v>
      </c>
      <c r="AI209" s="7">
        <v>1.9609013808571958</v>
      </c>
      <c r="AJ209" s="7">
        <v>1.9359619044964897</v>
      </c>
      <c r="AK209" s="7">
        <v>1.9139446819603882</v>
      </c>
      <c r="AL209" s="7">
        <v>1.891058530121265</v>
      </c>
      <c r="AM209" s="7">
        <v>1.8660562304785024</v>
      </c>
      <c r="AN209" s="7">
        <v>1.8409976515470783</v>
      </c>
      <c r="AO209" s="7">
        <v>1.815521171958939</v>
      </c>
      <c r="AP209" s="7">
        <v>1.7914117924219726</v>
      </c>
      <c r="AQ209" s="7">
        <v>1.7683790951081702</v>
      </c>
      <c r="AR209" s="7">
        <v>1.7426105855956919</v>
      </c>
      <c r="AS209" s="7">
        <v>1.7245322060066155</v>
      </c>
      <c r="AT209" s="7">
        <v>1.7044004573799945</v>
      </c>
      <c r="AU209" s="7">
        <v>1.6854424136549242</v>
      </c>
      <c r="AV209" s="7">
        <v>1.6674026486130538</v>
      </c>
      <c r="AW209" s="7">
        <v>1.647609235329403</v>
      </c>
    </row>
    <row r="210" spans="2:49" x14ac:dyDescent="0.25">
      <c r="C210" s="1" t="s">
        <v>126</v>
      </c>
      <c r="D210" s="7">
        <v>1</v>
      </c>
      <c r="E210" s="7">
        <v>1.0472027972027975</v>
      </c>
      <c r="F210" s="7">
        <v>1.1136363636363638</v>
      </c>
      <c r="G210" s="7">
        <v>1.1381118881118883</v>
      </c>
      <c r="H210" s="7">
        <v>1.2867132867132869</v>
      </c>
      <c r="I210" s="7">
        <v>1.2814685314685315</v>
      </c>
      <c r="J210" s="7">
        <v>1.3776223776223777</v>
      </c>
      <c r="K210" s="7">
        <v>1.5384615384615385</v>
      </c>
      <c r="L210" s="7">
        <v>1.5576923076923079</v>
      </c>
      <c r="M210" s="7">
        <v>1.5384615384615385</v>
      </c>
      <c r="N210" s="7">
        <v>1.7150349650349654</v>
      </c>
      <c r="O210" s="7">
        <v>1.9160839160839167</v>
      </c>
      <c r="P210" s="7">
        <v>2.0139860139860142</v>
      </c>
      <c r="Q210" s="7">
        <v>2.082167832167833</v>
      </c>
      <c r="R210" s="7">
        <v>2.1923076923076925</v>
      </c>
      <c r="S210" s="7">
        <v>2.1206293706293708</v>
      </c>
      <c r="T210" s="7">
        <v>2.215034965034965</v>
      </c>
      <c r="U210" s="7">
        <v>2.3006993006993008</v>
      </c>
      <c r="V210" s="7">
        <v>2.2202797202797204</v>
      </c>
      <c r="W210" s="7">
        <v>2.4353146853146854</v>
      </c>
      <c r="X210" s="7">
        <v>2.5139860139860142</v>
      </c>
      <c r="Y210" s="7">
        <v>2.645104895104895</v>
      </c>
      <c r="Z210" s="7">
        <v>2.9458041958041963</v>
      </c>
      <c r="AA210" s="7">
        <v>2.8986013986013988</v>
      </c>
      <c r="AB210" s="7">
        <v>3.1905594405594409</v>
      </c>
      <c r="AC210" s="7">
        <v>3.3041958041958042</v>
      </c>
      <c r="AD210" s="7">
        <v>3.2552447552447559</v>
      </c>
      <c r="AE210" s="7">
        <v>3.2360139860139863</v>
      </c>
      <c r="AF210" s="7">
        <v>3.2167832167832162</v>
      </c>
      <c r="AG210" s="7">
        <v>3.3272452657614862</v>
      </c>
      <c r="AH210" s="7">
        <v>3.2199266004228284</v>
      </c>
      <c r="AI210" s="7">
        <v>3.1796939364754153</v>
      </c>
      <c r="AJ210" s="7">
        <v>3.1874118653514212</v>
      </c>
      <c r="AK210" s="7">
        <v>3.1978952655224533</v>
      </c>
      <c r="AL210" s="7">
        <v>3.2050047568285405</v>
      </c>
      <c r="AM210" s="7">
        <v>3.2066036247091603</v>
      </c>
      <c r="AN210" s="7">
        <v>3.2061973780019795</v>
      </c>
      <c r="AO210" s="7">
        <v>3.2032081842700397</v>
      </c>
      <c r="AP210" s="7">
        <v>3.200857902255184</v>
      </c>
      <c r="AQ210" s="7">
        <v>3.1987694930031147</v>
      </c>
      <c r="AR210" s="7">
        <v>3.1900871592372697</v>
      </c>
      <c r="AS210" s="7">
        <v>3.189462529575342</v>
      </c>
      <c r="AT210" s="7">
        <v>3.1840605922355243</v>
      </c>
      <c r="AU210" s="7">
        <v>3.179875173858326</v>
      </c>
      <c r="AV210" s="7">
        <v>3.1765039528438201</v>
      </c>
      <c r="AW210" s="7">
        <v>3.1688764245799206</v>
      </c>
    </row>
    <row r="211" spans="2:49" x14ac:dyDescent="0.25">
      <c r="C211" s="1" t="s">
        <v>127</v>
      </c>
      <c r="D211" s="7">
        <v>1</v>
      </c>
      <c r="E211" s="7">
        <v>1.0278570739978319</v>
      </c>
      <c r="F211" s="7">
        <v>1.0468600311203693</v>
      </c>
      <c r="G211" s="7">
        <v>1.0956847128205902</v>
      </c>
      <c r="H211" s="7">
        <v>1.1587151755865632</v>
      </c>
      <c r="I211" s="7">
        <v>1.2245729366127283</v>
      </c>
      <c r="J211" s="7">
        <v>1.2889345605957996</v>
      </c>
      <c r="K211" s="7">
        <v>1.3324324270924597</v>
      </c>
      <c r="L211" s="7">
        <v>1.3357635508874917</v>
      </c>
      <c r="M211" s="7">
        <v>1.3662577595647398</v>
      </c>
      <c r="N211" s="7">
        <v>1.4818374437083754</v>
      </c>
      <c r="O211" s="7">
        <v>1.5857535405761554</v>
      </c>
      <c r="P211" s="7">
        <v>1.6633354975278081</v>
      </c>
      <c r="Q211" s="7">
        <v>1.7068354987927559</v>
      </c>
      <c r="R211" s="7">
        <v>1.70019487342618</v>
      </c>
      <c r="S211" s="7">
        <v>1.6932386257546399</v>
      </c>
      <c r="T211" s="7">
        <v>1.7163756254545506</v>
      </c>
      <c r="U211" s="7">
        <v>1.7256278220041958</v>
      </c>
      <c r="V211" s="7">
        <v>1.8070922958394138</v>
      </c>
      <c r="W211" s="7">
        <v>1.9132092617993639</v>
      </c>
      <c r="X211" s="7">
        <v>1.9841588832669896</v>
      </c>
      <c r="Y211" s="7">
        <v>2.1064366276894151</v>
      </c>
      <c r="Z211" s="7">
        <v>2.2035520151907604</v>
      </c>
      <c r="AA211" s="7">
        <v>2.2821791933449296</v>
      </c>
      <c r="AB211" s="7">
        <v>2.371929227918065</v>
      </c>
      <c r="AC211" s="7">
        <v>2.3602304323372683</v>
      </c>
      <c r="AD211" s="7">
        <v>2.353392908672713</v>
      </c>
      <c r="AE211" s="7">
        <v>2.3585891753074106</v>
      </c>
      <c r="AF211" s="7">
        <v>2.3601062138072098</v>
      </c>
      <c r="AG211" s="7">
        <v>2.2953838604051566</v>
      </c>
      <c r="AH211" s="7">
        <v>2.2567804002937826</v>
      </c>
      <c r="AI211" s="7">
        <v>2.2267807888635582</v>
      </c>
      <c r="AJ211" s="7">
        <v>2.2087868260892369</v>
      </c>
      <c r="AK211" s="7">
        <v>2.1936510357186241</v>
      </c>
      <c r="AL211" s="7">
        <v>2.1770583022161341</v>
      </c>
      <c r="AM211" s="7">
        <v>2.1575630514948383</v>
      </c>
      <c r="AN211" s="7">
        <v>2.1375199654513821</v>
      </c>
      <c r="AO211" s="7">
        <v>2.1165376925806814</v>
      </c>
      <c r="AP211" s="7">
        <v>2.0967012801505005</v>
      </c>
      <c r="AQ211" s="7">
        <v>2.0777147214737686</v>
      </c>
      <c r="AR211" s="7">
        <v>2.0551231212059453</v>
      </c>
      <c r="AS211" s="7">
        <v>2.0403348678288653</v>
      </c>
      <c r="AT211" s="7">
        <v>2.0229007089763456</v>
      </c>
      <c r="AU211" s="7">
        <v>2.0066010548314996</v>
      </c>
      <c r="AV211" s="7">
        <v>1.9911726970333001</v>
      </c>
      <c r="AW211" s="7">
        <v>1.9734217852148779</v>
      </c>
    </row>
    <row r="212" spans="2:49" x14ac:dyDescent="0.25">
      <c r="C212" s="1" t="s">
        <v>128</v>
      </c>
      <c r="D212" s="7">
        <v>1</v>
      </c>
      <c r="E212" s="7">
        <v>1.0315306612521948</v>
      </c>
      <c r="F212" s="7">
        <v>1.027685618951957</v>
      </c>
      <c r="G212" s="7">
        <v>0.99907098003857975</v>
      </c>
      <c r="H212" s="7">
        <v>1.0918039560589465</v>
      </c>
      <c r="I212" s="7">
        <v>1.0485442522783632</v>
      </c>
      <c r="J212" s="7">
        <v>1.0798576830044047</v>
      </c>
      <c r="K212" s="7">
        <v>1.1467814849317497</v>
      </c>
      <c r="L212" s="7">
        <v>1.137561540386183</v>
      </c>
      <c r="M212" s="7">
        <v>1.1303758018560477</v>
      </c>
      <c r="N212" s="7">
        <v>1.1818419224293863</v>
      </c>
      <c r="O212" s="7">
        <v>1.2464342240904287</v>
      </c>
      <c r="P212" s="7">
        <v>1.2933322408901031</v>
      </c>
      <c r="Q212" s="7">
        <v>1.2986956222084887</v>
      </c>
      <c r="R212" s="7">
        <v>1.3616094287367271</v>
      </c>
      <c r="S212" s="7">
        <v>1.3292971011040784</v>
      </c>
      <c r="T212" s="7">
        <v>1.3584606986712446</v>
      </c>
      <c r="U212" s="7">
        <v>1.3772231478587058</v>
      </c>
      <c r="V212" s="7">
        <v>1.2540754911015208</v>
      </c>
      <c r="W212" s="7">
        <v>1.3305461501601195</v>
      </c>
      <c r="X212" s="7">
        <v>1.333475595302184</v>
      </c>
      <c r="Y212" s="7">
        <v>1.3710866708381824</v>
      </c>
      <c r="Z212" s="7">
        <v>1.4790717081946112</v>
      </c>
      <c r="AA212" s="7">
        <v>1.4144089481981121</v>
      </c>
      <c r="AB212" s="7">
        <v>1.5272375124055451</v>
      </c>
      <c r="AC212" s="7">
        <v>1.5881267679129782</v>
      </c>
      <c r="AD212" s="7">
        <v>1.6085267948788049</v>
      </c>
      <c r="AE212" s="7">
        <v>1.556881375572174</v>
      </c>
      <c r="AF212" s="7">
        <v>1.5622125445721031</v>
      </c>
      <c r="AG212" s="7">
        <v>1.6578944941977396</v>
      </c>
      <c r="AH212" s="7">
        <v>1.6198906524712895</v>
      </c>
      <c r="AI212" s="7">
        <v>1.6215470943701573</v>
      </c>
      <c r="AJ212" s="7">
        <v>1.6464228236869216</v>
      </c>
      <c r="AK212" s="7">
        <v>1.6708399650542447</v>
      </c>
      <c r="AL212" s="7">
        <v>1.6948204964459868</v>
      </c>
      <c r="AM212" s="7">
        <v>1.7183853156916438</v>
      </c>
      <c r="AN212" s="7">
        <v>1.7415543009018282</v>
      </c>
      <c r="AO212" s="7">
        <v>1.764346367172239</v>
      </c>
      <c r="AP212" s="7">
        <v>1.786779519815292</v>
      </c>
      <c r="AQ212" s="7">
        <v>1.8088709043506583</v>
      </c>
      <c r="AR212" s="7">
        <v>1.8306368534693447</v>
      </c>
      <c r="AS212" s="7">
        <v>1.8494653323761161</v>
      </c>
      <c r="AT212" s="7">
        <v>1.8681411275435025</v>
      </c>
      <c r="AU212" s="7">
        <v>1.8866709109109736</v>
      </c>
      <c r="AV212" s="7">
        <v>1.9050611173528107</v>
      </c>
      <c r="AW212" s="7">
        <v>1.9233179546643981</v>
      </c>
    </row>
    <row r="213" spans="2:49" x14ac:dyDescent="0.25">
      <c r="C213" s="1" t="s">
        <v>129</v>
      </c>
      <c r="D213" s="7">
        <v>1</v>
      </c>
      <c r="E213" s="7">
        <v>0.98152628769075079</v>
      </c>
      <c r="F213" s="7">
        <v>0.94003757896522944</v>
      </c>
      <c r="G213" s="7">
        <v>0.96272143737846005</v>
      </c>
      <c r="H213" s="7">
        <v>0.90052320711347045</v>
      </c>
      <c r="I213" s="7">
        <v>0.9556012547646392</v>
      </c>
      <c r="J213" s="7">
        <v>0.93562254906192555</v>
      </c>
      <c r="K213" s="7">
        <v>0.86608107761009867</v>
      </c>
      <c r="L213" s="7">
        <v>0.85752721785369834</v>
      </c>
      <c r="M213" s="7">
        <v>0.88806754371708085</v>
      </c>
      <c r="N213" s="7">
        <v>0.86402754108174384</v>
      </c>
      <c r="O213" s="7">
        <v>0.82760130037368673</v>
      </c>
      <c r="P213" s="7">
        <v>0.8258922782863769</v>
      </c>
      <c r="Q213" s="7">
        <v>0.81973963502053404</v>
      </c>
      <c r="R213" s="7">
        <v>0.7755274861242224</v>
      </c>
      <c r="S213" s="7">
        <v>0.79846042368644188</v>
      </c>
      <c r="T213" s="7">
        <v>0.77487518370955255</v>
      </c>
      <c r="U213" s="7">
        <v>0.75004491959452879</v>
      </c>
      <c r="V213" s="7">
        <v>0.81390298678751549</v>
      </c>
      <c r="W213" s="7">
        <v>0.78561069472306966</v>
      </c>
      <c r="X213" s="7">
        <v>0.78924817887949794</v>
      </c>
      <c r="Y213" s="7">
        <v>0.79635277662811987</v>
      </c>
      <c r="Z213" s="7">
        <v>0.74803071376208596</v>
      </c>
      <c r="AA213" s="7">
        <v>0.78733805705265369</v>
      </c>
      <c r="AB213" s="7">
        <v>0.74342110595568933</v>
      </c>
      <c r="AC213" s="7">
        <v>0.71431312555392457</v>
      </c>
      <c r="AD213" s="7">
        <v>0.72295421254607506</v>
      </c>
      <c r="AE213" s="7">
        <v>0.72885629836620147</v>
      </c>
      <c r="AF213" s="7">
        <v>0.73368519255311115</v>
      </c>
      <c r="AG213" s="7">
        <v>0.68987516009879324</v>
      </c>
      <c r="AH213" s="7">
        <v>0.70087945482901104</v>
      </c>
      <c r="AI213" s="7">
        <v>0.70031293368187209</v>
      </c>
      <c r="AJ213" s="7">
        <v>0.69297189048573493</v>
      </c>
      <c r="AK213" s="7">
        <v>0.68596712949579297</v>
      </c>
      <c r="AL213" s="7">
        <v>0.67926835290266674</v>
      </c>
      <c r="AM213" s="7">
        <v>0.67284993844243224</v>
      </c>
      <c r="AN213" s="7">
        <v>0.66668383553586152</v>
      </c>
      <c r="AO213" s="7">
        <v>0.66075558340988894</v>
      </c>
      <c r="AP213" s="7">
        <v>0.65504353650727731</v>
      </c>
      <c r="AQ213" s="7">
        <v>0.64953561862412867</v>
      </c>
      <c r="AR213" s="7">
        <v>0.64422162110997394</v>
      </c>
      <c r="AS213" s="7">
        <v>0.63971118923931158</v>
      </c>
      <c r="AT213" s="7">
        <v>0.63532104693901892</v>
      </c>
      <c r="AU213" s="7">
        <v>0.63103139120922636</v>
      </c>
      <c r="AV213" s="7">
        <v>0.6268440797155842</v>
      </c>
      <c r="AW213" s="7">
        <v>0.62275125969182688</v>
      </c>
    </row>
    <row r="215" spans="2:49" x14ac:dyDescent="0.25">
      <c r="B215" s="2" t="s">
        <v>135</v>
      </c>
      <c r="D215" s="34">
        <v>32874</v>
      </c>
      <c r="E215" s="34">
        <v>33239</v>
      </c>
      <c r="F215" s="34">
        <v>33604</v>
      </c>
      <c r="G215" s="34">
        <v>33970</v>
      </c>
      <c r="H215" s="34">
        <v>34335</v>
      </c>
      <c r="I215" s="34">
        <v>34700</v>
      </c>
      <c r="J215" s="34">
        <v>35065</v>
      </c>
      <c r="K215" s="34">
        <v>35431</v>
      </c>
      <c r="L215" s="34">
        <v>35796</v>
      </c>
      <c r="M215" s="34">
        <v>36161</v>
      </c>
      <c r="N215" s="34">
        <v>36526</v>
      </c>
      <c r="O215" s="34">
        <v>36892</v>
      </c>
      <c r="P215" s="34">
        <v>37257</v>
      </c>
      <c r="Q215" s="34">
        <v>37622</v>
      </c>
      <c r="R215" s="34">
        <v>37987</v>
      </c>
      <c r="S215" s="34">
        <v>38353</v>
      </c>
      <c r="T215" s="34">
        <v>38718</v>
      </c>
      <c r="U215" s="34">
        <v>39083</v>
      </c>
      <c r="V215" s="34">
        <v>39448</v>
      </c>
      <c r="W215" s="34">
        <v>39814</v>
      </c>
      <c r="X215" s="34">
        <v>40179</v>
      </c>
      <c r="Y215" s="34">
        <v>40544</v>
      </c>
      <c r="Z215" s="34">
        <v>40909</v>
      </c>
      <c r="AA215" s="34">
        <v>41275</v>
      </c>
      <c r="AB215" s="34">
        <v>41640</v>
      </c>
      <c r="AC215" s="34">
        <v>42005</v>
      </c>
      <c r="AD215" s="34">
        <v>42370</v>
      </c>
      <c r="AE215" s="34">
        <v>42736</v>
      </c>
      <c r="AF215" s="34">
        <v>43101</v>
      </c>
      <c r="AG215" s="34">
        <v>43466</v>
      </c>
      <c r="AH215" s="34">
        <v>43831</v>
      </c>
      <c r="AI215" s="34">
        <v>44197</v>
      </c>
      <c r="AJ215" s="34">
        <v>44562</v>
      </c>
      <c r="AK215" s="34">
        <v>44927</v>
      </c>
      <c r="AL215" s="34">
        <v>45292</v>
      </c>
      <c r="AM215" s="34">
        <v>45658</v>
      </c>
      <c r="AN215" s="34">
        <v>46023</v>
      </c>
      <c r="AO215" s="34">
        <v>46388</v>
      </c>
      <c r="AP215" s="34">
        <v>46753</v>
      </c>
      <c r="AQ215" s="34">
        <v>47119</v>
      </c>
      <c r="AR215" s="34">
        <v>47484</v>
      </c>
      <c r="AS215" s="34">
        <v>47849</v>
      </c>
      <c r="AT215" s="34">
        <v>48214</v>
      </c>
      <c r="AU215" s="34">
        <v>48580</v>
      </c>
      <c r="AV215" s="34">
        <v>48945</v>
      </c>
      <c r="AW215" s="34">
        <v>49310</v>
      </c>
    </row>
    <row r="216" spans="2:49" x14ac:dyDescent="0.25">
      <c r="C216" s="1" t="s">
        <v>125</v>
      </c>
      <c r="D216" s="7">
        <v>1</v>
      </c>
      <c r="E216" s="7">
        <v>0.97382132049195425</v>
      </c>
      <c r="F216" s="7">
        <v>0.94108479377055532</v>
      </c>
      <c r="G216" s="7">
        <v>0.91591325550470803</v>
      </c>
      <c r="H216" s="7">
        <v>0.92637646767447945</v>
      </c>
      <c r="I216" s="7">
        <v>0.92584981725710691</v>
      </c>
      <c r="J216" s="7">
        <v>0.88845071667826414</v>
      </c>
      <c r="K216" s="7">
        <v>0.88285131263632199</v>
      </c>
      <c r="L216" s="7">
        <v>0.8538156716594304</v>
      </c>
      <c r="M216" s="7">
        <v>0.86670438781472026</v>
      </c>
      <c r="N216" s="7">
        <v>0.83902776466962437</v>
      </c>
      <c r="O216" s="7">
        <v>0.81135110919485287</v>
      </c>
      <c r="P216" s="7">
        <v>0.78347109646765734</v>
      </c>
      <c r="Q216" s="7">
        <v>0.79255230720012293</v>
      </c>
      <c r="R216" s="7">
        <v>0.77975294907110992</v>
      </c>
      <c r="S216" s="7">
        <v>0.78433290025138369</v>
      </c>
      <c r="T216" s="7">
        <v>0.78480686646869247</v>
      </c>
      <c r="U216" s="7">
        <v>0.75793924875556495</v>
      </c>
      <c r="V216" s="7">
        <v>0.68593853443736719</v>
      </c>
      <c r="W216" s="7">
        <v>0.66139877311514939</v>
      </c>
      <c r="X216" s="7">
        <v>0.65398502048779439</v>
      </c>
      <c r="Y216" s="7">
        <v>0.62984966389470431</v>
      </c>
      <c r="Z216" s="7">
        <v>0.62407326325999857</v>
      </c>
      <c r="AA216" s="7">
        <v>0.61536686602421931</v>
      </c>
      <c r="AB216" s="7">
        <v>0.60034183004308639</v>
      </c>
      <c r="AC216" s="7">
        <v>0.58324494679385519</v>
      </c>
      <c r="AD216" s="7">
        <v>0.56273786109882906</v>
      </c>
      <c r="AE216" s="7">
        <v>0.56597853630434591</v>
      </c>
      <c r="AF216" s="7">
        <v>0.57001607641926921</v>
      </c>
      <c r="AG216" s="7">
        <v>0.5730127713705726</v>
      </c>
      <c r="AH216" s="7">
        <v>0.56766989143207014</v>
      </c>
      <c r="AI216" s="7">
        <v>0.55607196667188319</v>
      </c>
      <c r="AJ216" s="7">
        <v>0.54356675659811926</v>
      </c>
      <c r="AK216" s="7">
        <v>0.53186916476961066</v>
      </c>
      <c r="AL216" s="7">
        <v>0.51997907220186934</v>
      </c>
      <c r="AM216" s="7">
        <v>0.50844383791396952</v>
      </c>
      <c r="AN216" s="7">
        <v>0.50275375023425717</v>
      </c>
      <c r="AO216" s="7">
        <v>0.49709400839256079</v>
      </c>
      <c r="AP216" s="7">
        <v>0.49113817845899638</v>
      </c>
      <c r="AQ216" s="7">
        <v>0.48488622973506884</v>
      </c>
      <c r="AR216" s="7">
        <v>0.47929520584196794</v>
      </c>
      <c r="AS216" s="7">
        <v>0.47642964190622866</v>
      </c>
      <c r="AT216" s="7">
        <v>0.47324819930248796</v>
      </c>
      <c r="AU216" s="7">
        <v>0.46988131869009153</v>
      </c>
      <c r="AV216" s="7">
        <v>0.46661443150255649</v>
      </c>
      <c r="AW216" s="7">
        <v>0.46361666039696753</v>
      </c>
    </row>
    <row r="217" spans="2:49" x14ac:dyDescent="0.25">
      <c r="C217" s="1" t="s">
        <v>131</v>
      </c>
      <c r="D217" s="7">
        <v>1</v>
      </c>
      <c r="E217" s="7">
        <v>1.0679981746342728</v>
      </c>
      <c r="F217" s="7">
        <v>1.1594750943016139</v>
      </c>
      <c r="G217" s="7">
        <v>1.0497001883074881</v>
      </c>
      <c r="H217" s="7">
        <v>1.1177004053679307</v>
      </c>
      <c r="I217" s="7">
        <v>1.1542140399919338</v>
      </c>
      <c r="J217" s="7">
        <v>1.1757761249290151</v>
      </c>
      <c r="K217" s="7">
        <v>1.1892732071299721</v>
      </c>
      <c r="L217" s="7">
        <v>1.2189615391193016</v>
      </c>
      <c r="M217" s="7">
        <v>1.0665134492741817</v>
      </c>
      <c r="N217" s="7">
        <v>1.145535366174967</v>
      </c>
      <c r="O217" s="7">
        <v>1.1869487837841284</v>
      </c>
      <c r="P217" s="7">
        <v>1.112000970095117</v>
      </c>
      <c r="Q217" s="7">
        <v>1.2006680785553809</v>
      </c>
      <c r="R217" s="7">
        <v>1.2458108612467573</v>
      </c>
      <c r="S217" s="7">
        <v>1.2165197619046157</v>
      </c>
      <c r="T217" s="7">
        <v>1.2031178713584909</v>
      </c>
      <c r="U217" s="7">
        <v>1.2322266926000143</v>
      </c>
      <c r="V217" s="7">
        <v>1.2511942709439661</v>
      </c>
      <c r="W217" s="7">
        <v>1.1660318008405852</v>
      </c>
      <c r="X217" s="7">
        <v>1.1287959913870851</v>
      </c>
      <c r="Y217" s="7">
        <v>1.0832708242892013</v>
      </c>
      <c r="Z217" s="7">
        <v>1.0742593309597461</v>
      </c>
      <c r="AA217" s="7">
        <v>1.1192461423111486</v>
      </c>
      <c r="AB217" s="7">
        <v>1.1208491295114242</v>
      </c>
      <c r="AC217" s="7">
        <v>1.1701220852893444</v>
      </c>
      <c r="AD217" s="7">
        <v>1.1607020296128225</v>
      </c>
      <c r="AE217" s="7">
        <v>1.0989412815980844</v>
      </c>
      <c r="AF217" s="7">
        <v>1.1598961248932325</v>
      </c>
      <c r="AG217" s="7">
        <v>1.1357633649260799</v>
      </c>
      <c r="AH217" s="7">
        <v>1.1612121524589265</v>
      </c>
      <c r="AI217" s="7">
        <v>1.159333634984822</v>
      </c>
      <c r="AJ217" s="7">
        <v>1.1544930167159644</v>
      </c>
      <c r="AK217" s="7">
        <v>1.1503096575532188</v>
      </c>
      <c r="AL217" s="7">
        <v>1.1446911690319981</v>
      </c>
      <c r="AM217" s="7">
        <v>1.1388555188622933</v>
      </c>
      <c r="AN217" s="7">
        <v>1.1453646654969931</v>
      </c>
      <c r="AO217" s="7">
        <v>1.1514307089705744</v>
      </c>
      <c r="AP217" s="7">
        <v>1.1562974447121566</v>
      </c>
      <c r="AQ217" s="7">
        <v>1.1599394926436164</v>
      </c>
      <c r="AR217" s="7">
        <v>1.164656810969654</v>
      </c>
      <c r="AS217" s="7">
        <v>1.170789948674769</v>
      </c>
      <c r="AT217" s="7">
        <v>1.176065006478145</v>
      </c>
      <c r="AU217" s="7">
        <v>1.1807822492666917</v>
      </c>
      <c r="AV217" s="7">
        <v>1.1856500393650586</v>
      </c>
      <c r="AW217" s="7">
        <v>1.1911099140741639</v>
      </c>
    </row>
    <row r="218" spans="2:49" x14ac:dyDescent="0.25">
      <c r="C218" s="1" t="s">
        <v>127</v>
      </c>
      <c r="D218" s="7">
        <v>1</v>
      </c>
      <c r="E218" s="7">
        <v>0.99622561808673815</v>
      </c>
      <c r="F218" s="7">
        <v>0.97503406849512697</v>
      </c>
      <c r="G218" s="7">
        <v>0.9625478416146781</v>
      </c>
      <c r="H218" s="7">
        <v>0.97396949668924238</v>
      </c>
      <c r="I218" s="7">
        <v>0.97290861058727063</v>
      </c>
      <c r="J218" s="7">
        <v>0.95985708926819047</v>
      </c>
      <c r="K218" s="7">
        <v>0.97208926912127613</v>
      </c>
      <c r="L218" s="7">
        <v>0.95427582756647966</v>
      </c>
      <c r="M218" s="7">
        <v>0.94918629591463832</v>
      </c>
      <c r="N218" s="7">
        <v>0.94144330033133039</v>
      </c>
      <c r="O218" s="7">
        <v>0.93155849866926665</v>
      </c>
      <c r="P218" s="7">
        <v>0.89445982544541891</v>
      </c>
      <c r="Q218" s="7">
        <v>0.89677858209766181</v>
      </c>
      <c r="R218" s="7">
        <v>0.893698072896281</v>
      </c>
      <c r="S218" s="7">
        <v>0.90493539273544155</v>
      </c>
      <c r="T218" s="7">
        <v>0.91411980402582926</v>
      </c>
      <c r="U218" s="7">
        <v>0.88216692713783151</v>
      </c>
      <c r="V218" s="7">
        <v>0.81461199555216601</v>
      </c>
      <c r="W218" s="7">
        <v>0.78434536259446486</v>
      </c>
      <c r="X218" s="7">
        <v>0.7652609554405958</v>
      </c>
      <c r="Y218" s="7">
        <v>0.7449359437247135</v>
      </c>
      <c r="Z218" s="7">
        <v>0.73975023499675274</v>
      </c>
      <c r="AA218" s="7">
        <v>0.73029930846567037</v>
      </c>
      <c r="AB218" s="7">
        <v>0.71484701396260131</v>
      </c>
      <c r="AC218" s="7">
        <v>0.70011003638257141</v>
      </c>
      <c r="AD218" s="7">
        <v>0.68885934426224638</v>
      </c>
      <c r="AE218" s="7">
        <v>0.68678641251065053</v>
      </c>
      <c r="AF218" s="7">
        <v>0.69365188346576967</v>
      </c>
      <c r="AG218" s="7">
        <v>0.69542104206103073</v>
      </c>
      <c r="AH218" s="7">
        <v>0.69266420434960074</v>
      </c>
      <c r="AI218" s="7">
        <v>0.68049042695480211</v>
      </c>
      <c r="AJ218" s="7">
        <v>0.66689941143845799</v>
      </c>
      <c r="AK218" s="7">
        <v>0.6539982148468485</v>
      </c>
      <c r="AL218" s="7">
        <v>0.64061313116793905</v>
      </c>
      <c r="AM218" s="7">
        <v>0.6273995283119862</v>
      </c>
      <c r="AN218" s="7">
        <v>0.61954902157862879</v>
      </c>
      <c r="AO218" s="7">
        <v>0.61157528608253187</v>
      </c>
      <c r="AP218" s="7">
        <v>0.60307900675191217</v>
      </c>
      <c r="AQ218" s="7">
        <v>0.59408513393273621</v>
      </c>
      <c r="AR218" s="7">
        <v>0.58577009263840574</v>
      </c>
      <c r="AS218" s="7">
        <v>0.58067963583972348</v>
      </c>
      <c r="AT218" s="7">
        <v>0.57513761726000923</v>
      </c>
      <c r="AU218" s="7">
        <v>0.5693071144773707</v>
      </c>
      <c r="AV218" s="7">
        <v>0.56353803902724231</v>
      </c>
      <c r="AW218" s="7">
        <v>0.55803382749894292</v>
      </c>
    </row>
    <row r="219" spans="2:49" x14ac:dyDescent="0.25">
      <c r="C219" s="1" t="s">
        <v>132</v>
      </c>
      <c r="D219" s="7">
        <v>1</v>
      </c>
      <c r="E219" s="7">
        <v>1.0967085564472365</v>
      </c>
      <c r="F219" s="7">
        <v>1.2320622987181153</v>
      </c>
      <c r="G219" s="7">
        <v>1.146069436159713</v>
      </c>
      <c r="H219" s="7">
        <v>1.2065293586027066</v>
      </c>
      <c r="I219" s="7">
        <v>1.246653634831804</v>
      </c>
      <c r="J219" s="7">
        <v>1.3234005025343465</v>
      </c>
      <c r="K219" s="7">
        <v>1.3470821078337978</v>
      </c>
      <c r="L219" s="7">
        <v>1.4276635807705345</v>
      </c>
      <c r="M219" s="7">
        <v>1.230538883001681</v>
      </c>
      <c r="N219" s="7">
        <v>1.3653128232604232</v>
      </c>
      <c r="O219" s="7">
        <v>1.4629286511507957</v>
      </c>
      <c r="P219" s="7">
        <v>1.4193260927029256</v>
      </c>
      <c r="Q219" s="7">
        <v>1.5149385947749274</v>
      </c>
      <c r="R219" s="7">
        <v>1.5976994543346636</v>
      </c>
      <c r="S219" s="7">
        <v>1.5510247772530175</v>
      </c>
      <c r="T219" s="7">
        <v>1.5330113977876183</v>
      </c>
      <c r="U219" s="7">
        <v>1.6257591813897561</v>
      </c>
      <c r="V219" s="7">
        <v>1.8240617899827469</v>
      </c>
      <c r="W219" s="7">
        <v>1.7629784756760947</v>
      </c>
      <c r="X219" s="7">
        <v>1.7260272881252516</v>
      </c>
      <c r="Y219" s="7">
        <v>1.719887913555032</v>
      </c>
      <c r="Z219" s="7">
        <v>1.7213673365016324</v>
      </c>
      <c r="AA219" s="7">
        <v>1.8188274411692122</v>
      </c>
      <c r="AB219" s="7">
        <v>1.8670182109931956</v>
      </c>
      <c r="AC219" s="7">
        <v>2.0062275579438795</v>
      </c>
      <c r="AD219" s="7">
        <v>2.0625980760320268</v>
      </c>
      <c r="AE219" s="7">
        <v>1.9416660016364047</v>
      </c>
      <c r="AF219" s="7">
        <v>2.0348480909160944</v>
      </c>
      <c r="AG219" s="7">
        <v>1.9820908392835299</v>
      </c>
      <c r="AH219" s="7">
        <v>2.0455764344476992</v>
      </c>
      <c r="AI219" s="7">
        <v>2.0848625797906846</v>
      </c>
      <c r="AJ219" s="7">
        <v>2.1239213081044377</v>
      </c>
      <c r="AK219" s="7">
        <v>2.1627680898769479</v>
      </c>
      <c r="AL219" s="7">
        <v>2.2014177689589771</v>
      </c>
      <c r="AM219" s="7">
        <v>2.2398845928288966</v>
      </c>
      <c r="AN219" s="7">
        <v>2.2781822412330337</v>
      </c>
      <c r="AO219" s="7">
        <v>2.3163238532967316</v>
      </c>
      <c r="AP219" s="7">
        <v>2.354322053195244</v>
      </c>
      <c r="AQ219" s="7">
        <v>2.3921889744680556</v>
      </c>
      <c r="AR219" s="7">
        <v>2.4299362830548774</v>
      </c>
      <c r="AS219" s="7">
        <v>2.4574246555910237</v>
      </c>
      <c r="AT219" s="7">
        <v>2.4850913499756073</v>
      </c>
      <c r="AU219" s="7">
        <v>2.5129372083963868</v>
      </c>
      <c r="AV219" s="7">
        <v>2.5409630721174183</v>
      </c>
      <c r="AW219" s="7">
        <v>2.5691697814618797</v>
      </c>
    </row>
    <row r="220" spans="2:49" x14ac:dyDescent="0.25">
      <c r="C220" s="1" t="s">
        <v>133</v>
      </c>
      <c r="D220" s="7">
        <v>1</v>
      </c>
      <c r="E220" s="7">
        <v>0.93279711683766453</v>
      </c>
      <c r="F220" s="7">
        <v>0.84092713443096323</v>
      </c>
      <c r="G220" s="7">
        <v>0.91697405824673406</v>
      </c>
      <c r="H220" s="7">
        <v>0.87140479864872744</v>
      </c>
      <c r="I220" s="7">
        <v>0.84291871080867276</v>
      </c>
      <c r="J220" s="7">
        <v>0.81636041837993589</v>
      </c>
      <c r="K220" s="7">
        <v>0.81738095442945558</v>
      </c>
      <c r="L220" s="7">
        <v>0.78285966943300189</v>
      </c>
      <c r="M220" s="7">
        <v>0.88998999174422921</v>
      </c>
      <c r="N220" s="7">
        <v>0.82183695774918231</v>
      </c>
      <c r="O220" s="7">
        <v>0.78483462083288191</v>
      </c>
      <c r="P220" s="7">
        <v>0.80436964490139762</v>
      </c>
      <c r="Q220" s="7">
        <v>0.74689966204202518</v>
      </c>
      <c r="R220" s="7">
        <v>0.7173625633684908</v>
      </c>
      <c r="S220" s="7">
        <v>0.74387233243021944</v>
      </c>
      <c r="T220" s="7">
        <v>0.75979239090984352</v>
      </c>
      <c r="U220" s="7">
        <v>0.71591285307774655</v>
      </c>
      <c r="V220" s="7">
        <v>0.65106755559037244</v>
      </c>
      <c r="W220" s="7">
        <v>0.67266206807484596</v>
      </c>
      <c r="X220" s="7">
        <v>0.67794443041937924</v>
      </c>
      <c r="Y220" s="7">
        <v>0.68767285799791611</v>
      </c>
      <c r="Z220" s="7">
        <v>0.68861420485485381</v>
      </c>
      <c r="AA220" s="7">
        <v>0.65249213810794493</v>
      </c>
      <c r="AB220" s="7">
        <v>0.63777273420750358</v>
      </c>
      <c r="AC220" s="7">
        <v>0.59832221371110217</v>
      </c>
      <c r="AD220" s="7">
        <v>0.5934850863421256</v>
      </c>
      <c r="AE220" s="7">
        <v>0.62495278320232306</v>
      </c>
      <c r="AF220" s="7">
        <v>0.59802931364187439</v>
      </c>
      <c r="AG220" s="7">
        <v>0.61229395447729695</v>
      </c>
      <c r="AH220" s="7">
        <v>0.59650099500151521</v>
      </c>
      <c r="AI220" s="7">
        <v>0.58696686304948886</v>
      </c>
      <c r="AJ220" s="7">
        <v>0.57765564778858502</v>
      </c>
      <c r="AK220" s="7">
        <v>0.56854101028582515</v>
      </c>
      <c r="AL220" s="7">
        <v>0.55963839723658404</v>
      </c>
      <c r="AM220" s="7">
        <v>0.55090353246806301</v>
      </c>
      <c r="AN220" s="7">
        <v>0.54091857400699195</v>
      </c>
      <c r="AO220" s="7">
        <v>0.531143803372506</v>
      </c>
      <c r="AP220" s="7">
        <v>0.52156044234971044</v>
      </c>
      <c r="AQ220" s="7">
        <v>0.51216907235286702</v>
      </c>
      <c r="AR220" s="7">
        <v>0.50295510842435487</v>
      </c>
      <c r="AS220" s="7">
        <v>0.49597251539185294</v>
      </c>
      <c r="AT220" s="7">
        <v>0.48903556698989081</v>
      </c>
      <c r="AU220" s="7">
        <v>0.48214403191691851</v>
      </c>
      <c r="AV220" s="7">
        <v>0.47529879839503841</v>
      </c>
      <c r="AW220" s="7">
        <v>0.46849902003602778</v>
      </c>
    </row>
    <row r="222" spans="2:49" s="24" customFormat="1" x14ac:dyDescent="0.25">
      <c r="B222" s="25" t="s">
        <v>52</v>
      </c>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row>
    <row r="224" spans="2:49" ht="318.60000000000002" customHeight="1" x14ac:dyDescent="0.25">
      <c r="B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row>
    <row r="226" spans="2:49" x14ac:dyDescent="0.25">
      <c r="B226" s="2" t="s">
        <v>141</v>
      </c>
      <c r="D226" s="34">
        <v>32874</v>
      </c>
      <c r="E226" s="34">
        <v>33239</v>
      </c>
      <c r="F226" s="34">
        <v>33604</v>
      </c>
      <c r="G226" s="34">
        <v>33970</v>
      </c>
      <c r="H226" s="34">
        <v>34335</v>
      </c>
      <c r="I226" s="34">
        <v>34700</v>
      </c>
      <c r="J226" s="34">
        <v>35065</v>
      </c>
      <c r="K226" s="34">
        <v>35431</v>
      </c>
      <c r="L226" s="34">
        <v>35796</v>
      </c>
      <c r="M226" s="34">
        <v>36161</v>
      </c>
      <c r="N226" s="34">
        <v>36526</v>
      </c>
      <c r="O226" s="34">
        <v>36892</v>
      </c>
      <c r="P226" s="34">
        <v>37257</v>
      </c>
      <c r="Q226" s="34">
        <v>37622</v>
      </c>
      <c r="R226" s="34">
        <v>37987</v>
      </c>
      <c r="S226" s="34">
        <v>38353</v>
      </c>
      <c r="T226" s="34">
        <v>38718</v>
      </c>
      <c r="U226" s="34">
        <v>39083</v>
      </c>
      <c r="V226" s="34">
        <v>39448</v>
      </c>
      <c r="W226" s="34">
        <v>39814</v>
      </c>
      <c r="X226" s="34">
        <v>40179</v>
      </c>
      <c r="Y226" s="34">
        <v>40544</v>
      </c>
      <c r="Z226" s="34">
        <v>40909</v>
      </c>
      <c r="AA226" s="34">
        <v>41275</v>
      </c>
      <c r="AB226" s="34">
        <v>41640</v>
      </c>
      <c r="AC226" s="34">
        <v>42005</v>
      </c>
      <c r="AD226" s="34">
        <v>42370</v>
      </c>
      <c r="AE226" s="34">
        <v>42736</v>
      </c>
      <c r="AF226" s="34">
        <v>43101</v>
      </c>
      <c r="AG226" s="34">
        <v>43466</v>
      </c>
      <c r="AH226" s="34">
        <v>43831</v>
      </c>
      <c r="AI226" s="34">
        <v>44197</v>
      </c>
      <c r="AJ226" s="34">
        <v>44562</v>
      </c>
      <c r="AK226" s="34">
        <v>44927</v>
      </c>
      <c r="AL226" s="34">
        <v>45292</v>
      </c>
      <c r="AM226" s="34">
        <v>45658</v>
      </c>
      <c r="AN226" s="34">
        <v>46023</v>
      </c>
      <c r="AO226" s="34">
        <v>46388</v>
      </c>
      <c r="AP226" s="34">
        <v>46753</v>
      </c>
      <c r="AQ226" s="34">
        <v>47119</v>
      </c>
      <c r="AR226" s="34">
        <v>47484</v>
      </c>
      <c r="AS226" s="34">
        <v>47849</v>
      </c>
      <c r="AT226" s="34">
        <v>48214</v>
      </c>
      <c r="AU226" s="34">
        <v>48580</v>
      </c>
      <c r="AV226" s="34">
        <v>48945</v>
      </c>
      <c r="AW226" s="34">
        <v>49310</v>
      </c>
    </row>
    <row r="227" spans="2:49" x14ac:dyDescent="0.25">
      <c r="C227" s="31" t="s">
        <v>137</v>
      </c>
      <c r="D227" s="7">
        <v>0.19093199999999999</v>
      </c>
      <c r="E227" s="7">
        <v>0.170932</v>
      </c>
      <c r="F227" s="7">
        <v>0.15276300000000001</v>
      </c>
      <c r="G227" s="7">
        <v>0.16639400000000001</v>
      </c>
      <c r="H227" s="7">
        <v>0.16341700000000001</v>
      </c>
      <c r="I227" s="7">
        <v>0.16071299999999999</v>
      </c>
      <c r="J227" s="7">
        <v>0.174598</v>
      </c>
      <c r="K227" s="7">
        <v>0.169769</v>
      </c>
      <c r="L227" s="7">
        <v>0.165905</v>
      </c>
      <c r="M227" s="7">
        <v>0.161332</v>
      </c>
      <c r="N227" s="7">
        <v>0.161139</v>
      </c>
      <c r="O227" s="7">
        <v>0.15651599999999999</v>
      </c>
      <c r="P227" s="7">
        <v>0.15543799999999999</v>
      </c>
      <c r="Q227" s="7">
        <v>0.15846700000000002</v>
      </c>
      <c r="R227" s="7">
        <v>0.14085499999999998</v>
      </c>
      <c r="S227" s="7">
        <v>0.14903899999999998</v>
      </c>
      <c r="T227" s="7">
        <v>0.14125800000000002</v>
      </c>
      <c r="U227" s="7">
        <v>0.142151</v>
      </c>
      <c r="V227" s="7">
        <v>0.16178299999999998</v>
      </c>
      <c r="W227" s="7">
        <v>0.190302</v>
      </c>
      <c r="X227" s="7">
        <v>0.171293</v>
      </c>
      <c r="Y227" s="7">
        <v>0.16571</v>
      </c>
      <c r="Z227" s="7">
        <v>0.17363599999999998</v>
      </c>
      <c r="AA227" s="7">
        <v>0.166155</v>
      </c>
      <c r="AB227" s="7">
        <v>0.16619100000000001</v>
      </c>
      <c r="AC227" s="7">
        <v>0.161139</v>
      </c>
      <c r="AD227" s="7">
        <v>0.15925273225569</v>
      </c>
      <c r="AE227" s="7">
        <v>0.13765749999999999</v>
      </c>
      <c r="AF227" s="7">
        <v>0.14948770087999999</v>
      </c>
      <c r="AG227" s="7">
        <v>0.15072082301057893</v>
      </c>
      <c r="AH227" s="7">
        <v>0.1501804465918776</v>
      </c>
      <c r="AI227" s="7">
        <v>0.15110667337386305</v>
      </c>
      <c r="AJ227" s="7">
        <v>0.15123252098164716</v>
      </c>
      <c r="AK227" s="7">
        <v>0.15195577239378166</v>
      </c>
      <c r="AL227" s="7">
        <v>0.15136081751111274</v>
      </c>
      <c r="AM227" s="7">
        <v>0.15034552119480962</v>
      </c>
      <c r="AN227" s="7">
        <v>0.14794232243336852</v>
      </c>
      <c r="AO227" s="7">
        <v>0.14484453670142877</v>
      </c>
      <c r="AP227" s="7">
        <v>0.1411192246487887</v>
      </c>
      <c r="AQ227" s="7">
        <v>0.1373318861329374</v>
      </c>
      <c r="AR227" s="7">
        <v>0.1336174155463743</v>
      </c>
      <c r="AS227" s="7">
        <v>0.1336174155463743</v>
      </c>
      <c r="AT227" s="7">
        <v>0.1336174155463743</v>
      </c>
      <c r="AU227" s="7">
        <v>0.1336174155463743</v>
      </c>
      <c r="AV227" s="7">
        <v>0.1336174155463743</v>
      </c>
      <c r="AW227" s="7">
        <v>0.1336174155463743</v>
      </c>
    </row>
    <row r="228" spans="2:49" x14ac:dyDescent="0.25">
      <c r="C228" s="31" t="s">
        <v>138</v>
      </c>
      <c r="D228" s="7">
        <v>7.1999999999999995E-2</v>
      </c>
      <c r="E228" s="7">
        <v>7.4999999999999997E-2</v>
      </c>
      <c r="F228" s="7">
        <v>7.3730999999999991E-2</v>
      </c>
      <c r="G228" s="7">
        <v>7.6808000000000001E-2</v>
      </c>
      <c r="H228" s="7">
        <v>8.1456000000000001E-2</v>
      </c>
      <c r="I228" s="7">
        <v>9.3631000000000006E-2</v>
      </c>
      <c r="J228" s="7">
        <v>9.2932000000000001E-2</v>
      </c>
      <c r="K228" s="7">
        <v>9.2867000000000005E-2</v>
      </c>
      <c r="L228" s="7">
        <v>9.2802000000000009E-2</v>
      </c>
      <c r="M228" s="7">
        <v>9.2737E-2</v>
      </c>
      <c r="N228" s="7">
        <v>9.267199999999999E-2</v>
      </c>
      <c r="O228" s="7">
        <v>9.2606999999999995E-2</v>
      </c>
      <c r="P228" s="7">
        <v>9.2540000000000011E-2</v>
      </c>
      <c r="Q228" s="7">
        <v>9.9502323937446013E-2</v>
      </c>
      <c r="R228" s="7">
        <v>9.9094043628396994E-2</v>
      </c>
      <c r="S228" s="7">
        <v>9.7114066124789997E-2</v>
      </c>
      <c r="T228" s="7">
        <v>8.8314215878680005E-2</v>
      </c>
      <c r="U228" s="7">
        <v>0.11008889079999999</v>
      </c>
      <c r="V228" s="7">
        <v>0.10410553714744998</v>
      </c>
      <c r="W228" s="7">
        <v>0.10472290261136</v>
      </c>
      <c r="X228" s="7">
        <v>0.10538279863321999</v>
      </c>
      <c r="Y228" s="7">
        <v>0.10679318894435001</v>
      </c>
      <c r="Z228" s="7">
        <v>0.10837436099999999</v>
      </c>
      <c r="AA228" s="7">
        <v>0.10608536633000001</v>
      </c>
      <c r="AB228" s="7">
        <v>0.10262444594999999</v>
      </c>
      <c r="AC228" s="7">
        <v>0.10377561076490002</v>
      </c>
      <c r="AD228" s="7">
        <v>0.10371835946099005</v>
      </c>
      <c r="AE228" s="7">
        <v>0.10369071838508903</v>
      </c>
      <c r="AF228" s="7">
        <v>0.11164645500000002</v>
      </c>
      <c r="AG228" s="7">
        <v>0.11220468727499998</v>
      </c>
      <c r="AH228" s="7">
        <v>0.11276571071137498</v>
      </c>
      <c r="AI228" s="7">
        <v>0.11332953926493183</v>
      </c>
      <c r="AJ228" s="7">
        <v>0.1138961869612565</v>
      </c>
      <c r="AK228" s="7">
        <v>0.11446566789606277</v>
      </c>
      <c r="AL228" s="7">
        <v>0.11503799623554306</v>
      </c>
      <c r="AM228" s="7">
        <v>0.11703799623554306</v>
      </c>
      <c r="AN228" s="7">
        <v>0.11903799623554308</v>
      </c>
      <c r="AO228" s="7">
        <v>0.12103799623554305</v>
      </c>
      <c r="AP228" s="7">
        <v>0.12303799623554305</v>
      </c>
      <c r="AQ228" s="7">
        <v>0.12503799623554307</v>
      </c>
      <c r="AR228" s="7">
        <v>0.12703799623554307</v>
      </c>
      <c r="AS228" s="7">
        <v>0.12903799623554307</v>
      </c>
      <c r="AT228" s="7">
        <v>0.13103799623554307</v>
      </c>
      <c r="AU228" s="7">
        <v>0.13303799623554305</v>
      </c>
      <c r="AV228" s="7">
        <v>0.13503799623554305</v>
      </c>
      <c r="AW228" s="7">
        <v>0.13703799623554308</v>
      </c>
    </row>
    <row r="229" spans="2:49" x14ac:dyDescent="0.25">
      <c r="C229" s="31" t="s">
        <v>124</v>
      </c>
      <c r="D229" s="7">
        <v>1.0235449999999999</v>
      </c>
      <c r="E229" s="7">
        <v>1.0405440000000001</v>
      </c>
      <c r="F229" s="7">
        <v>1.0698920000000001</v>
      </c>
      <c r="G229" s="7">
        <v>1.122509</v>
      </c>
      <c r="H229" s="7">
        <v>1.17594</v>
      </c>
      <c r="I229" s="7">
        <v>1.2083520000000001</v>
      </c>
      <c r="J229" s="7">
        <v>1.2677260000000001</v>
      </c>
      <c r="K229" s="7">
        <v>1.276551</v>
      </c>
      <c r="L229" s="7">
        <v>1.306942</v>
      </c>
      <c r="M229" s="7">
        <v>1.2925660000000001</v>
      </c>
      <c r="N229" s="7">
        <v>1.3291729999999999</v>
      </c>
      <c r="O229" s="7">
        <v>1.40493</v>
      </c>
      <c r="P229" s="7">
        <v>1.4632810000000001</v>
      </c>
      <c r="Q229" s="7">
        <v>1.4211469999999999</v>
      </c>
      <c r="R229" s="7">
        <v>1.411594</v>
      </c>
      <c r="S229" s="7">
        <v>1.3989659999999999</v>
      </c>
      <c r="T229" s="7">
        <v>1.412925</v>
      </c>
      <c r="U229" s="7">
        <v>1.4365490000000001</v>
      </c>
      <c r="V229" s="7">
        <v>1.5191170000000001</v>
      </c>
      <c r="W229" s="7">
        <v>1.5634949999999999</v>
      </c>
      <c r="X229" s="7">
        <v>1.638706</v>
      </c>
      <c r="Y229" s="7">
        <v>1.6385460000000001</v>
      </c>
      <c r="Z229" s="7">
        <v>1.677395</v>
      </c>
      <c r="AA229" s="7">
        <v>1.716464</v>
      </c>
      <c r="AB229" s="7">
        <v>1.746156</v>
      </c>
      <c r="AC229" s="7">
        <v>1.7517039999999999</v>
      </c>
      <c r="AD229" s="7">
        <v>1.728702</v>
      </c>
      <c r="AE229" s="7">
        <v>1.7551479999999999</v>
      </c>
      <c r="AF229" s="7">
        <v>1.743673</v>
      </c>
      <c r="AG229" s="7">
        <v>1.7386730000000001</v>
      </c>
      <c r="AH229" s="7">
        <v>1.734327398</v>
      </c>
      <c r="AI229" s="7">
        <v>1.730278035</v>
      </c>
      <c r="AJ229" s="7">
        <v>1.7276122679999999</v>
      </c>
      <c r="AK229" s="7">
        <v>1.7273016329999997</v>
      </c>
      <c r="AL229" s="7">
        <v>1.725969445</v>
      </c>
      <c r="AM229" s="7">
        <v>1.7224324089811778</v>
      </c>
      <c r="AN229" s="7">
        <v>1.718541509912261</v>
      </c>
      <c r="AO229" s="7">
        <v>1.7139472041730002</v>
      </c>
      <c r="AP229" s="7">
        <v>1.7103338092150429</v>
      </c>
      <c r="AQ229" s="7">
        <v>1.707458489562296</v>
      </c>
      <c r="AR229" s="7">
        <v>1.701627359811285</v>
      </c>
      <c r="AS229" s="7">
        <v>1.6990676856315194</v>
      </c>
      <c r="AT229" s="7">
        <v>1.6942842427658542</v>
      </c>
      <c r="AU229" s="7">
        <v>1.6904557510308611</v>
      </c>
      <c r="AV229" s="7">
        <v>1.6873517823171933</v>
      </c>
      <c r="AW229" s="7">
        <v>1.6822658315899572</v>
      </c>
    </row>
    <row r="230" spans="2:49" x14ac:dyDescent="0.25">
      <c r="C230" s="31" t="s">
        <v>130</v>
      </c>
      <c r="D230" s="7">
        <v>12.054138999999999</v>
      </c>
      <c r="E230" s="7">
        <v>12.136651000000001</v>
      </c>
      <c r="F230" s="7">
        <v>12.120547</v>
      </c>
      <c r="G230" s="7">
        <v>12.18988616</v>
      </c>
      <c r="H230" s="7">
        <v>11.740966309999999</v>
      </c>
      <c r="I230" s="7">
        <v>11.610324470000002</v>
      </c>
      <c r="J230" s="7">
        <v>11.3507927</v>
      </c>
      <c r="K230" s="7">
        <v>11.166368</v>
      </c>
      <c r="L230" s="7">
        <v>10.960378</v>
      </c>
      <c r="M230" s="7">
        <v>10.799155000000001</v>
      </c>
      <c r="N230" s="7">
        <v>10.586949000000001</v>
      </c>
      <c r="O230" s="7">
        <v>10.335593000000001</v>
      </c>
      <c r="P230" s="7">
        <v>10.101638000000001</v>
      </c>
      <c r="Q230" s="7">
        <v>9.9669204350000005</v>
      </c>
      <c r="R230" s="7">
        <v>9.9957943460000003</v>
      </c>
      <c r="S230" s="7">
        <v>9.8254324059999991</v>
      </c>
      <c r="T230" s="7">
        <v>9.5004649959999981</v>
      </c>
      <c r="U230" s="7">
        <v>9.5500743910000008</v>
      </c>
      <c r="V230" s="7">
        <v>9.3334585500000014</v>
      </c>
      <c r="W230" s="7">
        <v>9.384624037</v>
      </c>
      <c r="X230" s="7">
        <v>9.1995327679999992</v>
      </c>
      <c r="Y230" s="7">
        <v>9.1905328330000007</v>
      </c>
      <c r="Z230" s="7">
        <v>8.951838480000001</v>
      </c>
      <c r="AA230" s="7">
        <v>8.7720281250000003</v>
      </c>
      <c r="AB230" s="7">
        <v>8.7131589590000011</v>
      </c>
      <c r="AC230" s="7">
        <v>8.4154470000000003</v>
      </c>
      <c r="AD230" s="7">
        <v>8.2772009999999998</v>
      </c>
      <c r="AE230" s="7">
        <v>8.3310370000000002</v>
      </c>
      <c r="AF230" s="7">
        <v>8.1655904299999982</v>
      </c>
      <c r="AG230" s="7">
        <v>7.9864340000000009</v>
      </c>
      <c r="AH230" s="7">
        <v>7.9273592580000001</v>
      </c>
      <c r="AI230" s="7">
        <v>7.8450782369999983</v>
      </c>
      <c r="AJ230" s="7">
        <v>7.7473426339999998</v>
      </c>
      <c r="AK230" s="7">
        <v>7.6584042249999982</v>
      </c>
      <c r="AL230" s="7">
        <v>7.5640246439999999</v>
      </c>
      <c r="AM230" s="7">
        <v>7.4721168740000001</v>
      </c>
      <c r="AN230" s="7">
        <v>7.4643085669999989</v>
      </c>
      <c r="AO230" s="7">
        <v>7.456008451999999</v>
      </c>
      <c r="AP230" s="7">
        <v>7.4422654429999975</v>
      </c>
      <c r="AQ230" s="7">
        <v>7.422922207</v>
      </c>
      <c r="AR230" s="7">
        <v>7.4126200659999988</v>
      </c>
      <c r="AS230" s="7">
        <v>7.3961629631304238</v>
      </c>
      <c r="AT230" s="7">
        <v>7.3745531383912768</v>
      </c>
      <c r="AU230" s="7">
        <v>7.349773570782558</v>
      </c>
      <c r="AV230" s="7">
        <v>7.3262711643042628</v>
      </c>
      <c r="AW230" s="7">
        <v>7.3067272879563978</v>
      </c>
    </row>
    <row r="231" spans="2:49" x14ac:dyDescent="0.25">
      <c r="C231" s="31" t="s">
        <v>136</v>
      </c>
      <c r="D231" s="7">
        <v>3.0939256370000003</v>
      </c>
      <c r="E231" s="7">
        <v>3.0939256370000003</v>
      </c>
      <c r="F231" s="7">
        <v>2.9414568029999999</v>
      </c>
      <c r="G231" s="7">
        <v>2.7375104509999999</v>
      </c>
      <c r="H231" s="7">
        <v>2.600989813</v>
      </c>
      <c r="I231" s="7">
        <v>2.1900658549999998</v>
      </c>
      <c r="J231" s="7">
        <v>2.199974213</v>
      </c>
      <c r="K231" s="7">
        <v>2.3024149019999998</v>
      </c>
      <c r="L231" s="7">
        <v>2.2667722000000001</v>
      </c>
      <c r="M231" s="7">
        <v>2.2401433329999998</v>
      </c>
      <c r="N231" s="7">
        <v>2.2221791710000001</v>
      </c>
      <c r="O231" s="7">
        <v>2.2109173810000002</v>
      </c>
      <c r="P231" s="7">
        <v>2.2022357289999999</v>
      </c>
      <c r="Q231" s="7">
        <v>2.1999561340000002</v>
      </c>
      <c r="R231" s="7">
        <v>2.2078776979999999</v>
      </c>
      <c r="S231" s="7">
        <v>2.2521882719999997</v>
      </c>
      <c r="T231" s="7">
        <v>2.240151826</v>
      </c>
      <c r="U231" s="7">
        <v>2.1192623990000001</v>
      </c>
      <c r="V231" s="7">
        <v>1.8968718729999998</v>
      </c>
      <c r="W231" s="7">
        <v>1.885146698</v>
      </c>
      <c r="X231" s="7">
        <v>1.960119476</v>
      </c>
      <c r="Y231" s="7">
        <v>1.921954194</v>
      </c>
      <c r="Z231" s="7">
        <v>1.911234621</v>
      </c>
      <c r="AA231" s="7">
        <v>1.9285631299999999</v>
      </c>
      <c r="AB231" s="7">
        <v>1.9451066720000001</v>
      </c>
      <c r="AC231" s="7">
        <v>1.8494798240000001</v>
      </c>
      <c r="AD231" s="7">
        <v>1.9382980260000002</v>
      </c>
      <c r="AE231" s="7">
        <v>2.1619539059999999</v>
      </c>
      <c r="AF231" s="7">
        <v>1.9876302239999999</v>
      </c>
      <c r="AG231" s="7">
        <v>1.982611208</v>
      </c>
      <c r="AH231" s="7">
        <v>1.9657550739999998</v>
      </c>
      <c r="AI231" s="7">
        <v>1.939168045</v>
      </c>
      <c r="AJ231" s="7">
        <v>1.9063817020000002</v>
      </c>
      <c r="AK231" s="7">
        <v>1.8785910152889578</v>
      </c>
      <c r="AL231" s="7">
        <v>1.8495294837668734</v>
      </c>
      <c r="AM231" s="7">
        <v>1.823579452833747</v>
      </c>
      <c r="AN231" s="7">
        <v>1.7955409462895784</v>
      </c>
      <c r="AO231" s="7">
        <v>1.7636375101343675</v>
      </c>
      <c r="AP231" s="7">
        <v>1.7313387743681148</v>
      </c>
      <c r="AQ231" s="7">
        <v>1.7007247739908198</v>
      </c>
      <c r="AR231" s="7">
        <v>1.6728651730024826</v>
      </c>
      <c r="AS231" s="7">
        <v>1.6380739244031031</v>
      </c>
      <c r="AT231" s="7">
        <v>1.6053141565347351</v>
      </c>
      <c r="AU231" s="7">
        <v>1.5836058813973786</v>
      </c>
      <c r="AV231" s="7">
        <v>1.5619807259910332</v>
      </c>
      <c r="AW231" s="7">
        <v>1.5404386903156997</v>
      </c>
    </row>
    <row r="232" spans="2:49" x14ac:dyDescent="0.25">
      <c r="C232" s="31" t="s">
        <v>139</v>
      </c>
      <c r="D232" s="7">
        <v>1.3177883629999998</v>
      </c>
      <c r="E232" s="7">
        <v>1.3296519349528018</v>
      </c>
      <c r="F232" s="7">
        <v>1.3683241371857329</v>
      </c>
      <c r="G232" s="7">
        <v>1.4157784651540397</v>
      </c>
      <c r="H232" s="7">
        <v>1.4914341258750821</v>
      </c>
      <c r="I232" s="7">
        <v>1.548315569885911</v>
      </c>
      <c r="J232" s="7">
        <v>1.6127906167127934</v>
      </c>
      <c r="K232" s="7">
        <v>1.6618914222943393</v>
      </c>
      <c r="L232" s="7">
        <v>1.7012967002155428</v>
      </c>
      <c r="M232" s="7">
        <v>1.7320372733283165</v>
      </c>
      <c r="N232" s="7">
        <v>1.7554206042504592</v>
      </c>
      <c r="O232" s="7">
        <v>1.7762030784292056</v>
      </c>
      <c r="P232" s="7">
        <v>1.7906094300005733</v>
      </c>
      <c r="Q232" s="7">
        <v>1.8005658743847375</v>
      </c>
      <c r="R232" s="7">
        <v>1.8005546974011275</v>
      </c>
      <c r="S232" s="7">
        <v>1.7920135040783243</v>
      </c>
      <c r="T232" s="7">
        <v>1.7784117621682405</v>
      </c>
      <c r="U232" s="7">
        <v>1.7574134262099856</v>
      </c>
      <c r="V232" s="7">
        <v>1.7567752086741666</v>
      </c>
      <c r="W232" s="7">
        <v>1.7565938188570405</v>
      </c>
      <c r="X232" s="7">
        <v>1.7575015801426337</v>
      </c>
      <c r="Y232" s="7">
        <v>1.7660835394221452</v>
      </c>
      <c r="Z232" s="7">
        <v>1.7724283722445995</v>
      </c>
      <c r="AA232" s="7">
        <v>1.7653989219621331</v>
      </c>
      <c r="AB232" s="7">
        <v>1.7615995207604387</v>
      </c>
      <c r="AC232" s="7">
        <v>1.7601237412179263</v>
      </c>
      <c r="AD232" s="7">
        <v>1.7604338900295495</v>
      </c>
      <c r="AE232" s="7">
        <v>1.7623564066150204</v>
      </c>
      <c r="AF232" s="7">
        <v>1.7670270920145592</v>
      </c>
      <c r="AG232" s="7">
        <v>1.7822402005812255</v>
      </c>
      <c r="AH232" s="7">
        <v>1.80629569598335</v>
      </c>
      <c r="AI232" s="7">
        <v>1.8318670161645767</v>
      </c>
      <c r="AJ232" s="7">
        <v>1.8586741384582393</v>
      </c>
      <c r="AK232" s="7">
        <v>1.8820886624310045</v>
      </c>
      <c r="AL232" s="7">
        <v>1.9051318181828722</v>
      </c>
      <c r="AM232" s="7">
        <v>1.9284627213138426</v>
      </c>
      <c r="AN232" s="7">
        <v>1.9525417020239155</v>
      </c>
      <c r="AO232" s="7">
        <v>1.9773687603130914</v>
      </c>
      <c r="AP232" s="7">
        <v>2.0029438961813688</v>
      </c>
      <c r="AQ232" s="7">
        <v>2.0292671096287496</v>
      </c>
      <c r="AR232" s="7">
        <v>2.0563384006552328</v>
      </c>
      <c r="AS232" s="7">
        <v>2.0825406271303919</v>
      </c>
      <c r="AT232" s="7">
        <v>2.107873789054227</v>
      </c>
      <c r="AU232" s="7">
        <v>2.1323378864267375</v>
      </c>
      <c r="AV232" s="7">
        <v>2.155932919247924</v>
      </c>
      <c r="AW232" s="7">
        <v>2.1786588875177864</v>
      </c>
    </row>
    <row r="233" spans="2:49" x14ac:dyDescent="0.25">
      <c r="C233" s="31" t="s">
        <v>140</v>
      </c>
      <c r="D233" s="7">
        <v>8.7155134354897999E-4</v>
      </c>
      <c r="E233" s="7">
        <v>1.74310268709796E-3</v>
      </c>
      <c r="F233" s="7">
        <v>2.8325418665341696E-3</v>
      </c>
      <c r="G233" s="7">
        <v>3.92198104597038E-3</v>
      </c>
      <c r="H233" s="7">
        <v>5.01142022540659E-3</v>
      </c>
      <c r="I233" s="7">
        <v>6.3187472407300492E-3</v>
      </c>
      <c r="J233" s="7">
        <v>7.6260742560535092E-3</v>
      </c>
      <c r="K233" s="7">
        <v>9.1512891072642079E-3</v>
      </c>
      <c r="L233" s="7">
        <v>1.1330167466136638E-2</v>
      </c>
      <c r="M233" s="7">
        <v>1.3509045825009067E-2</v>
      </c>
      <c r="N233" s="7">
        <v>1.6341587691543216E-2</v>
      </c>
      <c r="O233" s="7">
        <v>1.9174129558077364E-2</v>
      </c>
      <c r="P233" s="7">
        <v>2.2006671424611515E-2</v>
      </c>
      <c r="Q233" s="7">
        <v>2.5492876798807417E-2</v>
      </c>
      <c r="R233" s="7">
        <v>2.9414857844777775E-2</v>
      </c>
      <c r="S233" s="7">
        <v>3.3554726726635356E-2</v>
      </c>
      <c r="T233" s="7">
        <v>3.7694595608492948E-2</v>
      </c>
      <c r="U233" s="7">
        <v>4.2052352326237788E-2</v>
      </c>
      <c r="V233" s="7">
        <v>4.270113529584621E-2</v>
      </c>
      <c r="W233" s="7">
        <v>4.3349918265454632E-2</v>
      </c>
      <c r="X233" s="7">
        <v>4.3998701235063054E-2</v>
      </c>
      <c r="Y233" s="7">
        <v>4.4647484204671475E-2</v>
      </c>
      <c r="Z233" s="7">
        <v>4.5296267174279883E-2</v>
      </c>
      <c r="AA233" s="7">
        <v>4.5504936359681954E-2</v>
      </c>
      <c r="AB233" s="7">
        <v>4.5729953826358395E-2</v>
      </c>
      <c r="AC233" s="7">
        <v>4.6005141234210151E-2</v>
      </c>
      <c r="AD233" s="7">
        <v>4.719045200635702E-2</v>
      </c>
      <c r="AE233" s="7">
        <v>4.8885487442497266E-2</v>
      </c>
      <c r="AF233" s="7">
        <v>5.0224114227659912E-2</v>
      </c>
      <c r="AG233" s="7">
        <v>5.5907672327659919E-2</v>
      </c>
      <c r="AH233" s="7">
        <v>6.4819477187155181E-2</v>
      </c>
      <c r="AI233" s="7">
        <v>7.640049457766189E-2</v>
      </c>
      <c r="AJ233" s="7">
        <v>8.8564880499179932E-2</v>
      </c>
      <c r="AK233" s="7">
        <v>0.10215544576275158</v>
      </c>
      <c r="AL233" s="7">
        <v>0.11717219036837673</v>
      </c>
      <c r="AM233" s="7">
        <v>0.13361511431605547</v>
      </c>
      <c r="AN233" s="7">
        <v>0.15148421760578773</v>
      </c>
      <c r="AO233" s="7">
        <v>0.17077950023757352</v>
      </c>
      <c r="AP233" s="7">
        <v>0.19150096221141288</v>
      </c>
      <c r="AQ233" s="7">
        <v>0.2136486035273058</v>
      </c>
      <c r="AR233" s="7">
        <v>0.23722242418525222</v>
      </c>
      <c r="AS233" s="7">
        <v>0.26222242418525221</v>
      </c>
      <c r="AT233" s="7">
        <v>0.28722242418525223</v>
      </c>
      <c r="AU233" s="7">
        <v>0.31222242418525231</v>
      </c>
      <c r="AV233" s="7">
        <v>0.33722242418525222</v>
      </c>
      <c r="AW233" s="7">
        <v>0.3622224241852523</v>
      </c>
    </row>
    <row r="235" spans="2:49" s="24" customFormat="1" x14ac:dyDescent="0.25">
      <c r="B235" s="25" t="s">
        <v>53</v>
      </c>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row>
    <row r="237" spans="2:49" ht="318.60000000000002" customHeight="1" x14ac:dyDescent="0.25">
      <c r="B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row>
    <row r="239" spans="2:49" x14ac:dyDescent="0.25">
      <c r="B239" s="2" t="s">
        <v>146</v>
      </c>
      <c r="D239" s="2">
        <v>1990</v>
      </c>
      <c r="E239" s="2">
        <v>1991</v>
      </c>
      <c r="F239" s="2">
        <v>1992</v>
      </c>
      <c r="G239" s="2">
        <v>1993</v>
      </c>
      <c r="H239" s="2">
        <v>1994</v>
      </c>
      <c r="I239" s="2">
        <v>1995</v>
      </c>
      <c r="J239" s="2">
        <v>1996</v>
      </c>
      <c r="K239" s="2">
        <v>1997</v>
      </c>
      <c r="L239" s="2">
        <v>1998</v>
      </c>
      <c r="M239" s="2">
        <v>1999</v>
      </c>
      <c r="N239" s="2">
        <v>2000</v>
      </c>
      <c r="O239" s="2">
        <v>2001</v>
      </c>
      <c r="P239" s="2">
        <v>2002</v>
      </c>
      <c r="Q239" s="2">
        <v>2003</v>
      </c>
      <c r="R239" s="2">
        <v>2004</v>
      </c>
      <c r="S239" s="2">
        <v>2005</v>
      </c>
      <c r="T239" s="2">
        <v>2006</v>
      </c>
      <c r="U239" s="2">
        <v>2007</v>
      </c>
      <c r="V239" s="2">
        <v>2008</v>
      </c>
      <c r="W239" s="2">
        <v>2009</v>
      </c>
      <c r="X239" s="2">
        <v>2010</v>
      </c>
      <c r="Y239" s="2">
        <v>2011</v>
      </c>
      <c r="Z239" s="2">
        <v>2012</v>
      </c>
      <c r="AA239" s="2">
        <v>2013</v>
      </c>
      <c r="AB239" s="2">
        <v>2014</v>
      </c>
      <c r="AC239" s="2">
        <v>2015</v>
      </c>
      <c r="AD239" s="2">
        <v>2016</v>
      </c>
      <c r="AE239" s="2">
        <v>2017</v>
      </c>
      <c r="AF239" s="2">
        <v>2018</v>
      </c>
      <c r="AG239" s="2">
        <v>2019</v>
      </c>
      <c r="AH239" s="2">
        <v>2020</v>
      </c>
      <c r="AI239" s="2">
        <v>2021</v>
      </c>
      <c r="AJ239" s="2">
        <v>2022</v>
      </c>
      <c r="AK239" s="2">
        <v>2023</v>
      </c>
      <c r="AL239" s="2">
        <v>2024</v>
      </c>
      <c r="AM239" s="2">
        <v>2025</v>
      </c>
      <c r="AN239" s="2">
        <v>2026</v>
      </c>
      <c r="AO239" s="2">
        <v>2027</v>
      </c>
      <c r="AP239" s="2">
        <v>2028</v>
      </c>
      <c r="AQ239" s="2">
        <v>2029</v>
      </c>
      <c r="AR239" s="2">
        <v>2030</v>
      </c>
      <c r="AS239" s="2">
        <v>2031</v>
      </c>
      <c r="AT239" s="2">
        <v>2032</v>
      </c>
      <c r="AU239" s="2">
        <v>2033</v>
      </c>
      <c r="AV239" s="2">
        <v>2034</v>
      </c>
      <c r="AW239" s="2">
        <v>2035</v>
      </c>
    </row>
    <row r="240" spans="2:49" x14ac:dyDescent="0.25">
      <c r="C240" s="1" t="s">
        <v>142</v>
      </c>
      <c r="D240" s="10">
        <v>12.171740668803901</v>
      </c>
      <c r="E240" s="10">
        <v>11.863571952801999</v>
      </c>
      <c r="F240" s="10">
        <v>38.672202232931198</v>
      </c>
      <c r="G240" s="10">
        <v>47.4543279683067</v>
      </c>
      <c r="H240" s="10">
        <v>75.65566072104248</v>
      </c>
      <c r="I240" s="10">
        <v>56.881444010828794</v>
      </c>
      <c r="J240" s="10">
        <v>64.475046826882703</v>
      </c>
      <c r="K240" s="10">
        <v>49.100805581545799</v>
      </c>
      <c r="L240" s="10">
        <v>39.405277921203499</v>
      </c>
      <c r="M240" s="10">
        <v>30.740573112773497</v>
      </c>
      <c r="N240" s="10">
        <v>25.793328932105602</v>
      </c>
      <c r="O240" s="10">
        <v>23.126769705574095</v>
      </c>
      <c r="P240" s="10">
        <v>16.953757681864502</v>
      </c>
      <c r="Q240" s="10">
        <v>15.261801369153501</v>
      </c>
      <c r="R240" s="10">
        <v>8.0981235921685606</v>
      </c>
      <c r="S240" s="10">
        <v>4.5815704994178716</v>
      </c>
      <c r="T240" s="10">
        <v>1.9853472164144601</v>
      </c>
      <c r="U240" s="10">
        <v>1.81254965044871</v>
      </c>
      <c r="V240" s="10">
        <v>3.4793109447103303</v>
      </c>
      <c r="W240" s="10">
        <v>6.2143735412300201</v>
      </c>
      <c r="X240" s="10">
        <v>8.2360849286554387</v>
      </c>
      <c r="Y240" s="10">
        <v>15.124878014837901</v>
      </c>
      <c r="Z240" s="10">
        <v>13.916581783517701</v>
      </c>
      <c r="AA240" s="10">
        <v>3.9130830056847006</v>
      </c>
      <c r="AB240" s="10">
        <v>2.9398693764046202</v>
      </c>
      <c r="AC240" s="10">
        <v>2.94417510924329</v>
      </c>
      <c r="AD240" s="10">
        <v>2.8275357626775599</v>
      </c>
      <c r="AE240" s="10">
        <v>4.2189623163854595</v>
      </c>
      <c r="AF240" s="10">
        <v>7.1736057059344409</v>
      </c>
      <c r="AG240" s="10">
        <v>16.316441900000001</v>
      </c>
      <c r="AH240" s="10">
        <v>25.158828735457647</v>
      </c>
      <c r="AI240" s="10">
        <v>26.674653514559964</v>
      </c>
      <c r="AJ240" s="10">
        <v>27.117122293662625</v>
      </c>
      <c r="AK240" s="10">
        <v>23.72452397276512</v>
      </c>
      <c r="AL240" s="10">
        <v>23.353155751867799</v>
      </c>
      <c r="AM240" s="10">
        <v>23.64090313097023</v>
      </c>
      <c r="AN240" s="10">
        <v>24.388980710073024</v>
      </c>
      <c r="AO240" s="10">
        <v>25.137058289175723</v>
      </c>
      <c r="AP240" s="10">
        <v>25.885135868277708</v>
      </c>
      <c r="AQ240" s="10">
        <v>26.633213447380445</v>
      </c>
      <c r="AR240" s="10">
        <v>27.381291026483368</v>
      </c>
      <c r="AS240" s="10">
        <v>26.512226475159206</v>
      </c>
      <c r="AT240" s="10">
        <v>25.643161923834889</v>
      </c>
      <c r="AU240" s="10">
        <v>24.774097372510703</v>
      </c>
      <c r="AV240" s="10">
        <v>23.905032821186396</v>
      </c>
      <c r="AW240" s="10">
        <v>23.035968269862312</v>
      </c>
    </row>
    <row r="241" spans="2:49" x14ac:dyDescent="0.25">
      <c r="C241" s="1" t="s">
        <v>143</v>
      </c>
      <c r="D241" s="10">
        <v>0.87155134354898001</v>
      </c>
      <c r="E241" s="10">
        <v>0.87155134354898001</v>
      </c>
      <c r="F241" s="10">
        <v>1.0894391794362099</v>
      </c>
      <c r="G241" s="10">
        <v>1.0894391794362099</v>
      </c>
      <c r="H241" s="10">
        <v>1.0894391794362099</v>
      </c>
      <c r="I241" s="10">
        <v>1.30732701532346</v>
      </c>
      <c r="J241" s="10">
        <v>1.30732701532346</v>
      </c>
      <c r="K241" s="10">
        <v>1.5252148512107</v>
      </c>
      <c r="L241" s="10">
        <v>2.1788783588724301</v>
      </c>
      <c r="M241" s="10">
        <v>2.1788783588724301</v>
      </c>
      <c r="N241" s="10">
        <v>2.8325418665341497</v>
      </c>
      <c r="O241" s="10">
        <v>2.8325418665341497</v>
      </c>
      <c r="P241" s="10">
        <v>2.8325418665341497</v>
      </c>
      <c r="Q241" s="10">
        <v>3.4862053741959</v>
      </c>
      <c r="R241" s="10">
        <v>3.9219810459703597</v>
      </c>
      <c r="S241" s="10">
        <v>4.1398688818575904</v>
      </c>
      <c r="T241" s="10">
        <v>4.1398688818575904</v>
      </c>
      <c r="U241" s="10">
        <v>4.3577567177448397</v>
      </c>
      <c r="V241" s="10">
        <v>0.64878296960841997</v>
      </c>
      <c r="W241" s="10">
        <v>0.64878296960841997</v>
      </c>
      <c r="X241" s="10">
        <v>0.64878296960841997</v>
      </c>
      <c r="Y241" s="10">
        <v>0.64878296960841997</v>
      </c>
      <c r="Z241" s="10">
        <v>0.64878296960840998</v>
      </c>
      <c r="AA241" s="10">
        <v>0.20866918540207002</v>
      </c>
      <c r="AB241" s="10">
        <v>0.22501746667643999</v>
      </c>
      <c r="AC241" s="10">
        <v>0.27518740785175</v>
      </c>
      <c r="AD241" s="10">
        <v>1.1853107721468801</v>
      </c>
      <c r="AE241" s="10">
        <v>1.6950354361402402</v>
      </c>
      <c r="AF241" s="10">
        <v>1.3386267851626501</v>
      </c>
      <c r="AG241" s="10">
        <v>5.6835580999999999</v>
      </c>
      <c r="AH241" s="10">
        <v>8.9118048594952768</v>
      </c>
      <c r="AI241" s="10">
        <v>11.581017390506688</v>
      </c>
      <c r="AJ241" s="10">
        <v>12.164385921518061</v>
      </c>
      <c r="AK241" s="10">
        <v>13.590565263571634</v>
      </c>
      <c r="AL241" s="10">
        <v>15.016744605625151</v>
      </c>
      <c r="AM241" s="10">
        <v>16.442923947678722</v>
      </c>
      <c r="AN241" s="10">
        <v>17.869103289732266</v>
      </c>
      <c r="AO241" s="10">
        <v>19.295282631785796</v>
      </c>
      <c r="AP241" s="10">
        <v>20.721461973839354</v>
      </c>
      <c r="AQ241" s="10">
        <v>22.147641315892912</v>
      </c>
      <c r="AR241" s="10">
        <v>23.573820657946413</v>
      </c>
      <c r="AS241" s="10">
        <v>25.000000000000028</v>
      </c>
      <c r="AT241" s="10">
        <v>25</v>
      </c>
      <c r="AU241" s="10">
        <v>25.000000000000057</v>
      </c>
      <c r="AV241" s="10">
        <v>24.999999999999943</v>
      </c>
      <c r="AW241" s="10">
        <v>25.000000000000057</v>
      </c>
    </row>
    <row r="242" spans="2:49" x14ac:dyDescent="0.25">
      <c r="C242" s="1" t="s">
        <v>144</v>
      </c>
      <c r="D242" s="10">
        <v>0</v>
      </c>
      <c r="E242" s="10">
        <v>0</v>
      </c>
      <c r="F242" s="10">
        <v>0</v>
      </c>
      <c r="G242" s="10">
        <v>0</v>
      </c>
      <c r="H242" s="10">
        <v>0</v>
      </c>
      <c r="I242" s="10">
        <v>0</v>
      </c>
      <c r="J242" s="10">
        <v>0</v>
      </c>
      <c r="K242" s="10">
        <v>0</v>
      </c>
      <c r="L242" s="10">
        <v>0</v>
      </c>
      <c r="M242" s="10">
        <v>0</v>
      </c>
      <c r="N242" s="10">
        <v>-2.4099980099626399</v>
      </c>
      <c r="O242" s="10">
        <v>-2.3442955268280996</v>
      </c>
      <c r="P242" s="10">
        <v>-2.5474061104968801</v>
      </c>
      <c r="Q242" s="10">
        <v>-5.3053569849889</v>
      </c>
      <c r="R242" s="10">
        <v>-8.1093005757789811</v>
      </c>
      <c r="S242" s="10">
        <v>-13.122763822220719</v>
      </c>
      <c r="T242" s="10">
        <v>-15.58708912649821</v>
      </c>
      <c r="U242" s="10">
        <v>-22.81088560870413</v>
      </c>
      <c r="V242" s="10">
        <v>-4.1175284805292103</v>
      </c>
      <c r="W242" s="10">
        <v>-6.3957633583556799</v>
      </c>
      <c r="X242" s="10">
        <v>-7.3283236430625704</v>
      </c>
      <c r="Y242" s="10">
        <v>-6.5429187353263707</v>
      </c>
      <c r="Z242" s="10">
        <v>-7.5717489610632098</v>
      </c>
      <c r="AA242" s="10">
        <v>-10.942533288151012</v>
      </c>
      <c r="AB242" s="10">
        <v>-6.7392705780990703</v>
      </c>
      <c r="AC242" s="10">
        <v>-4.4199546517557797</v>
      </c>
      <c r="AD242" s="10">
        <v>-2.5173869510542799</v>
      </c>
      <c r="AE242" s="10">
        <v>-2.2964457309147601</v>
      </c>
      <c r="AF242" s="10">
        <v>-2.5029203063957</v>
      </c>
      <c r="AG242" s="10">
        <v>-1.1033333333333335</v>
      </c>
      <c r="AH242" s="10">
        <v>-1.1033333333333335</v>
      </c>
      <c r="AI242" s="10">
        <v>-1.1033333333333335</v>
      </c>
      <c r="AJ242" s="10">
        <v>-0.31</v>
      </c>
      <c r="AK242" s="10">
        <v>-0.31</v>
      </c>
      <c r="AL242" s="10">
        <v>-0.31</v>
      </c>
      <c r="AM242" s="10">
        <v>-0.31</v>
      </c>
      <c r="AN242" s="10">
        <v>-0.31</v>
      </c>
      <c r="AO242" s="10">
        <v>-0.31</v>
      </c>
      <c r="AP242" s="10">
        <v>-0.31</v>
      </c>
      <c r="AQ242" s="10">
        <v>-0.31</v>
      </c>
      <c r="AR242" s="10">
        <v>-0.31</v>
      </c>
      <c r="AS242" s="10">
        <v>-0.31</v>
      </c>
      <c r="AT242" s="10">
        <v>-0.31</v>
      </c>
      <c r="AU242" s="10">
        <v>-0.31</v>
      </c>
      <c r="AV242" s="10">
        <v>-0.31</v>
      </c>
      <c r="AW242" s="10">
        <v>-0.31</v>
      </c>
    </row>
    <row r="243" spans="2:49" x14ac:dyDescent="0.25">
      <c r="C243" s="1" t="s">
        <v>145</v>
      </c>
      <c r="D243" s="10">
        <v>-1.886256224620251</v>
      </c>
      <c r="E243" s="10">
        <v>-1.886256224620221</v>
      </c>
      <c r="F243" s="10">
        <v>-1.886256224620251</v>
      </c>
      <c r="G243" s="10">
        <v>-1.886256224620231</v>
      </c>
      <c r="H243" s="10">
        <v>-1.886256224620241</v>
      </c>
      <c r="I243" s="10">
        <v>-1.886256224620231</v>
      </c>
      <c r="J243" s="10">
        <v>-1.886256224620261</v>
      </c>
      <c r="K243" s="10">
        <v>-1.886256224620211</v>
      </c>
      <c r="L243" s="10">
        <v>-1.886256224620241</v>
      </c>
      <c r="M243" s="10">
        <v>-1.886256224620241</v>
      </c>
      <c r="N243" s="10">
        <v>-1.886256224620231</v>
      </c>
      <c r="O243" s="10">
        <v>-1.886256224620251</v>
      </c>
      <c r="P243" s="10">
        <v>-1.886256224620251</v>
      </c>
      <c r="Q243" s="10">
        <v>-1.886256224620221</v>
      </c>
      <c r="R243" s="10">
        <v>-1.886256224620241</v>
      </c>
      <c r="S243" s="10">
        <v>-1.886256224620261</v>
      </c>
      <c r="T243" s="10">
        <v>-1.886256224620241</v>
      </c>
      <c r="U243" s="10">
        <v>-1.8862562246202101</v>
      </c>
      <c r="V243" s="10">
        <v>-0.84528134075062011</v>
      </c>
      <c r="W243" s="10">
        <v>-2.6153945047675804</v>
      </c>
      <c r="X243" s="10">
        <v>-2.07994020020443</v>
      </c>
      <c r="Y243" s="10">
        <v>-1.1563698758345202</v>
      </c>
      <c r="Z243" s="10">
        <v>-1.2144098574189799</v>
      </c>
      <c r="AA243" s="10">
        <v>-1.3170285270097999</v>
      </c>
      <c r="AB243" s="10">
        <v>-0.57473223261852002</v>
      </c>
      <c r="AC243" s="10">
        <v>-0.72398655992415006</v>
      </c>
      <c r="AD243" s="10">
        <v>-0.46362457291901998</v>
      </c>
      <c r="AE243" s="10">
        <v>-0.78257704103015002</v>
      </c>
      <c r="AF243" s="10">
        <v>-0.78640438039153004</v>
      </c>
      <c r="AG243" s="10">
        <v>-0.66372137138933585</v>
      </c>
      <c r="AH243" s="10">
        <v>-0.66372137138933585</v>
      </c>
      <c r="AI243" s="10">
        <v>-0.66372137138933585</v>
      </c>
      <c r="AJ243" s="10">
        <v>-0.66372137138933585</v>
      </c>
      <c r="AK243" s="10">
        <v>-0.66372137138933585</v>
      </c>
      <c r="AL243" s="10">
        <v>-0.66372137138933585</v>
      </c>
      <c r="AM243" s="10">
        <v>-0.66372137138933585</v>
      </c>
      <c r="AN243" s="10">
        <v>0</v>
      </c>
      <c r="AO243" s="10">
        <v>0</v>
      </c>
      <c r="AP243" s="10">
        <v>0</v>
      </c>
      <c r="AQ243" s="10">
        <v>0</v>
      </c>
      <c r="AR243" s="10">
        <v>0</v>
      </c>
      <c r="AS243" s="10">
        <v>0</v>
      </c>
      <c r="AT243" s="10">
        <v>0</v>
      </c>
      <c r="AU243" s="10">
        <v>0</v>
      </c>
      <c r="AV243" s="10">
        <v>0</v>
      </c>
      <c r="AW243" s="10">
        <v>0</v>
      </c>
    </row>
    <row r="245" spans="2:49" s="24" customFormat="1" x14ac:dyDescent="0.25">
      <c r="B245" s="25" t="s">
        <v>54</v>
      </c>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row>
    <row r="247" spans="2:49" ht="318.60000000000002" customHeight="1" x14ac:dyDescent="0.25">
      <c r="B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row>
    <row r="249" spans="2:49" x14ac:dyDescent="0.25">
      <c r="B249" s="2" t="s">
        <v>154</v>
      </c>
      <c r="D249" s="2">
        <v>2015</v>
      </c>
      <c r="E249" s="2">
        <v>2016</v>
      </c>
      <c r="F249" s="2">
        <v>2017</v>
      </c>
      <c r="G249" s="2">
        <v>2018</v>
      </c>
      <c r="H249" s="2">
        <v>2019</v>
      </c>
      <c r="I249" s="2">
        <v>2020</v>
      </c>
      <c r="J249" s="2">
        <v>2021</v>
      </c>
      <c r="K249" s="2">
        <v>2022</v>
      </c>
      <c r="L249" s="2">
        <v>2023</v>
      </c>
      <c r="M249" s="2">
        <v>2024</v>
      </c>
      <c r="N249" s="2">
        <v>2025</v>
      </c>
      <c r="O249" s="2">
        <v>2026</v>
      </c>
      <c r="P249" s="2">
        <v>2027</v>
      </c>
      <c r="Q249" s="2">
        <v>2028</v>
      </c>
      <c r="R249" s="2">
        <v>2029</v>
      </c>
      <c r="S249" s="2">
        <v>2030</v>
      </c>
      <c r="T249" s="2">
        <v>2031</v>
      </c>
      <c r="U249" s="2">
        <v>2032</v>
      </c>
      <c r="V249" s="2">
        <v>2033</v>
      </c>
      <c r="W249" s="2">
        <v>2034</v>
      </c>
      <c r="X249" s="2">
        <v>2035</v>
      </c>
    </row>
    <row r="250" spans="2:49" x14ac:dyDescent="0.25">
      <c r="C250" s="1" t="s">
        <v>147</v>
      </c>
      <c r="D250" s="15">
        <v>3905.3775299825638</v>
      </c>
      <c r="E250" s="15">
        <v>4522.1170191747151</v>
      </c>
      <c r="F250" s="15">
        <v>4624.939240206385</v>
      </c>
      <c r="G250" s="15">
        <v>4842.2043921078121</v>
      </c>
      <c r="H250" s="15">
        <v>4695.4642706532386</v>
      </c>
      <c r="I250" s="15">
        <v>4739.8679568316229</v>
      </c>
      <c r="J250" s="15">
        <v>4748.9358237685474</v>
      </c>
      <c r="K250" s="15">
        <v>4766.3640578256509</v>
      </c>
      <c r="L250" s="15">
        <v>4764.3815684393057</v>
      </c>
      <c r="M250" s="15">
        <v>4796.5961346127579</v>
      </c>
      <c r="N250" s="15">
        <v>4789.1356594032395</v>
      </c>
      <c r="O250" s="15">
        <v>4795.7694656807707</v>
      </c>
      <c r="P250" s="15">
        <v>4806.169441238806</v>
      </c>
      <c r="Q250" s="15">
        <v>4831.483777117819</v>
      </c>
      <c r="R250" s="15">
        <v>4819.0247185448607</v>
      </c>
      <c r="S250" s="15">
        <v>4849.1825231815174</v>
      </c>
      <c r="T250" s="15">
        <v>4857.4733550434266</v>
      </c>
      <c r="U250" s="15">
        <v>4869.1353026664183</v>
      </c>
      <c r="V250" s="15">
        <v>4856.0980815718485</v>
      </c>
      <c r="W250" s="15">
        <v>4887.6908462038436</v>
      </c>
      <c r="X250" s="15">
        <v>4883.9140549748136</v>
      </c>
    </row>
    <row r="251" spans="2:49" x14ac:dyDescent="0.25">
      <c r="C251" s="1" t="s">
        <v>149</v>
      </c>
      <c r="D251" s="15"/>
      <c r="E251" s="15"/>
      <c r="F251" s="15"/>
      <c r="G251" s="15">
        <v>0</v>
      </c>
      <c r="H251" s="15">
        <v>0</v>
      </c>
      <c r="I251" s="15">
        <v>0</v>
      </c>
      <c r="J251" s="15">
        <v>9.8390976380284325</v>
      </c>
      <c r="K251" s="15">
        <v>19.685992673319603</v>
      </c>
      <c r="L251" s="15">
        <v>29.41826367210129</v>
      </c>
      <c r="M251" s="15">
        <v>39.362170481105949</v>
      </c>
      <c r="N251" s="15">
        <v>48.960574539780467</v>
      </c>
      <c r="O251" s="15">
        <v>58.638095747431606</v>
      </c>
      <c r="P251" s="15">
        <v>68.331441182210526</v>
      </c>
      <c r="Q251" s="15">
        <v>78.246932307965849</v>
      </c>
      <c r="R251" s="15">
        <v>87.499928935100982</v>
      </c>
      <c r="S251" s="15">
        <v>97.509986228537571</v>
      </c>
      <c r="T251" s="15">
        <v>104.24681371004377</v>
      </c>
      <c r="U251" s="15">
        <v>111.05000829555773</v>
      </c>
      <c r="V251" s="15">
        <v>117.27407860864079</v>
      </c>
      <c r="W251" s="15">
        <v>124.53161167065359</v>
      </c>
      <c r="X251" s="15">
        <v>130.9317042527687</v>
      </c>
    </row>
    <row r="252" spans="2:49" x14ac:dyDescent="0.25">
      <c r="C252" s="1" t="s">
        <v>150</v>
      </c>
      <c r="D252" s="15"/>
      <c r="E252" s="15"/>
      <c r="F252" s="15"/>
      <c r="G252" s="15">
        <v>0</v>
      </c>
      <c r="H252" s="15">
        <v>0</v>
      </c>
      <c r="I252" s="15">
        <v>0</v>
      </c>
      <c r="J252" s="15">
        <v>18.941059249106484</v>
      </c>
      <c r="K252" s="15">
        <v>38.009578367859277</v>
      </c>
      <c r="L252" s="15">
        <v>56.841878245853998</v>
      </c>
      <c r="M252" s="15">
        <v>76.403159010300328</v>
      </c>
      <c r="N252" s="15">
        <v>95.043770477430101</v>
      </c>
      <c r="O252" s="15">
        <v>114.01946635562521</v>
      </c>
      <c r="P252" s="15">
        <v>133.14177082316849</v>
      </c>
      <c r="Q252" s="15">
        <v>153.01746603725749</v>
      </c>
      <c r="R252" s="15">
        <v>171.03917027992162</v>
      </c>
      <c r="S252" s="15">
        <v>191.38652505292976</v>
      </c>
      <c r="T252" s="15">
        <v>203.29137946906422</v>
      </c>
      <c r="U252" s="15">
        <v>215.41622179576012</v>
      </c>
      <c r="V252" s="15">
        <v>225.85563979177323</v>
      </c>
      <c r="W252" s="15">
        <v>239.37019542438139</v>
      </c>
      <c r="X252" s="15">
        <v>250.37509616812736</v>
      </c>
    </row>
    <row r="253" spans="2:49" x14ac:dyDescent="0.25">
      <c r="C253" s="1" t="s">
        <v>151</v>
      </c>
      <c r="D253" s="15"/>
      <c r="E253" s="15"/>
      <c r="F253" s="15"/>
      <c r="G253" s="15">
        <v>0</v>
      </c>
      <c r="H253" s="15">
        <v>0</v>
      </c>
      <c r="I253" s="15">
        <v>0</v>
      </c>
      <c r="J253" s="15">
        <v>21.702914890294778</v>
      </c>
      <c r="K253" s="15">
        <v>43.567390369750683</v>
      </c>
      <c r="L253" s="15">
        <v>65.100359306506107</v>
      </c>
      <c r="M253" s="15">
        <v>87.610077055339389</v>
      </c>
      <c r="N253" s="15">
        <v>108.86054080692247</v>
      </c>
      <c r="O253" s="15">
        <v>130.55374678273984</v>
      </c>
      <c r="P253" s="15">
        <v>152.43413094914195</v>
      </c>
      <c r="Q253" s="15">
        <v>175.32364485021208</v>
      </c>
      <c r="R253" s="15">
        <v>195.6898304463466</v>
      </c>
      <c r="S253" s="15">
        <v>219.19477032054965</v>
      </c>
      <c r="T253" s="15">
        <v>230.57505106678127</v>
      </c>
      <c r="U253" s="15">
        <v>242.22575012509424</v>
      </c>
      <c r="V253" s="15">
        <v>251.64886742286581</v>
      </c>
      <c r="W253" s="15">
        <v>265.06675709990577</v>
      </c>
      <c r="X253" s="15">
        <v>275.21067598689115</v>
      </c>
    </row>
    <row r="254" spans="2:49" x14ac:dyDescent="0.25">
      <c r="C254" s="1" t="s">
        <v>152</v>
      </c>
      <c r="D254" s="15"/>
      <c r="E254" s="15"/>
      <c r="F254" s="15"/>
      <c r="G254" s="15">
        <v>0</v>
      </c>
      <c r="H254" s="15">
        <v>0</v>
      </c>
      <c r="I254" s="15">
        <v>0</v>
      </c>
      <c r="J254" s="15">
        <v>47.037859440547059</v>
      </c>
      <c r="K254" s="15">
        <v>94.292871878832216</v>
      </c>
      <c r="L254" s="15">
        <v>140.94253952302932</v>
      </c>
      <c r="M254" s="15">
        <v>189.17163706846824</v>
      </c>
      <c r="N254" s="15">
        <v>235.24631341389548</v>
      </c>
      <c r="O254" s="15">
        <v>282.00945286282035</v>
      </c>
      <c r="P254" s="15">
        <v>329.03498428739459</v>
      </c>
      <c r="Q254" s="15">
        <v>377.69901234217292</v>
      </c>
      <c r="R254" s="15">
        <v>422.09098316384222</v>
      </c>
      <c r="S254" s="15">
        <v>471.68801995340243</v>
      </c>
      <c r="T254" s="15">
        <v>494.23110965277891</v>
      </c>
      <c r="U254" s="15">
        <v>517.21049620934025</v>
      </c>
      <c r="V254" s="15">
        <v>536.46427829919514</v>
      </c>
      <c r="W254" s="15">
        <v>562.35303284414215</v>
      </c>
      <c r="X254" s="15">
        <v>582.78240081704985</v>
      </c>
    </row>
    <row r="255" spans="2:49" x14ac:dyDescent="0.25">
      <c r="C255" s="1" t="s">
        <v>153</v>
      </c>
      <c r="D255" s="15"/>
      <c r="E255" s="15"/>
      <c r="F255" s="15"/>
      <c r="G255" s="15">
        <v>0</v>
      </c>
      <c r="H255" s="15">
        <v>0</v>
      </c>
      <c r="I255" s="15">
        <v>0</v>
      </c>
      <c r="J255" s="15">
        <v>15.02834735198212</v>
      </c>
      <c r="K255" s="15">
        <v>30.189011251351985</v>
      </c>
      <c r="L255" s="15">
        <v>45.272568391234927</v>
      </c>
      <c r="M255" s="15">
        <v>60.840764960201341</v>
      </c>
      <c r="N255" s="15">
        <v>75.934204933018918</v>
      </c>
      <c r="O255" s="15">
        <v>91.285072273990409</v>
      </c>
      <c r="P255" s="15">
        <v>106.78542632527751</v>
      </c>
      <c r="Q255" s="15">
        <v>122.79664292127745</v>
      </c>
      <c r="R255" s="15">
        <v>137.77428107614469</v>
      </c>
      <c r="S255" s="15">
        <v>154.20191726739176</v>
      </c>
      <c r="T255" s="15">
        <v>164.79652752345464</v>
      </c>
      <c r="U255" s="15">
        <v>175.63214448964118</v>
      </c>
      <c r="V255" s="15">
        <v>185.38745451620889</v>
      </c>
      <c r="W255" s="15">
        <v>197.41093816169632</v>
      </c>
      <c r="X255" s="15">
        <v>207.70573028830859</v>
      </c>
    </row>
    <row r="256" spans="2:49" x14ac:dyDescent="0.25">
      <c r="C256" s="1" t="s">
        <v>148</v>
      </c>
      <c r="D256" s="15"/>
      <c r="E256" s="15"/>
      <c r="F256" s="15"/>
      <c r="G256" s="15">
        <v>4842.2043921078121</v>
      </c>
      <c r="H256" s="15">
        <v>4695.4642706532386</v>
      </c>
      <c r="I256" s="15">
        <v>4739.8679568316229</v>
      </c>
      <c r="J256" s="15">
        <v>4636.3865451985876</v>
      </c>
      <c r="K256" s="15">
        <v>4540.6192132845372</v>
      </c>
      <c r="L256" s="15">
        <v>4426.8059593005801</v>
      </c>
      <c r="M256" s="15">
        <v>4343.2083260373429</v>
      </c>
      <c r="N256" s="15">
        <v>4225.0902552321922</v>
      </c>
      <c r="O256" s="15">
        <v>4119.2636316581638</v>
      </c>
      <c r="P256" s="15">
        <v>4016.4416876716132</v>
      </c>
      <c r="Q256" s="15">
        <v>3924.4000786589331</v>
      </c>
      <c r="R256" s="15">
        <v>3804.9305246435051</v>
      </c>
      <c r="S256" s="15">
        <v>3715.2013043587058</v>
      </c>
      <c r="T256" s="15">
        <v>3660.3324736213035</v>
      </c>
      <c r="U256" s="15">
        <v>3607.6006817510251</v>
      </c>
      <c r="V256" s="15">
        <v>3539.4677629331654</v>
      </c>
      <c r="W256" s="15">
        <v>3498.9583110030644</v>
      </c>
      <c r="X256" s="15">
        <v>3436.9084474616675</v>
      </c>
    </row>
    <row r="258" spans="2:44" s="23" customFormat="1" x14ac:dyDescent="0.25">
      <c r="B258" s="28" t="s">
        <v>14</v>
      </c>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row>
    <row r="259" spans="2:44" x14ac:dyDescent="0.25">
      <c r="B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row>
    <row r="260" spans="2:44" ht="105" x14ac:dyDescent="0.25">
      <c r="B260" s="8" t="str">
        <f>"1."</f>
        <v>1.</v>
      </c>
      <c r="C260" s="9" t="s">
        <v>76</v>
      </c>
    </row>
    <row r="261" spans="2:44" ht="105" x14ac:dyDescent="0.25">
      <c r="B261" s="8" t="str">
        <f>"2."</f>
        <v>2.</v>
      </c>
      <c r="C261" s="9" t="s">
        <v>77</v>
      </c>
    </row>
  </sheetData>
  <hyperlinks>
    <hyperlink ref="B16" location="'Chapter 3'!A261" display="See notes" xr:uid="{DA3092C7-1EBA-4BE5-B7FB-532B7CB81878}"/>
    <hyperlink ref="B29" location="'Chapter 3'!A261" display="See notes" xr:uid="{01F91FF4-D712-41FA-9B81-781B8A4B24CB}"/>
    <hyperlink ref="B41" location="'Chapter 3'!A261" display="See notes" xr:uid="{E821DB58-347F-4978-91FF-643FF8B580CB}"/>
    <hyperlink ref="B58" location="'Chapter 3'!A261" display="See notes" xr:uid="{70009C02-17D1-4CBF-AA53-5EE8F7F51EBA}"/>
    <hyperlink ref="B72" location="'Chapter 3'!A261" display="See notes" xr:uid="{FCE41EB1-68EC-4B2D-8384-07489A4D88BE}"/>
    <hyperlink ref="B85" location="'Chapter 3'!A261" display="See notes" xr:uid="{532B6E4B-DAEB-41C9-BB2E-F8AE5C2EF7C7}"/>
    <hyperlink ref="B97" location="'Chapter 3'!A261" display="See notes" xr:uid="{2BD5725F-DF21-42F3-A1E7-A996F593B24C}"/>
    <hyperlink ref="B111" location="'Chapter 3'!A261" display="See notes" xr:uid="{6FCB70C8-F074-42A8-819F-20D03101BE9C}"/>
    <hyperlink ref="B132" location="'Chapter 3'!A261" display="See notes" xr:uid="{92C7D20A-028B-4147-A528-289F6DF1817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AC85-7AAE-4785-88BD-B79C8EB505DF}">
  <dimension ref="B2:AR87"/>
  <sheetViews>
    <sheetView zoomScaleNormal="100" workbookViewId="0"/>
  </sheetViews>
  <sheetFormatPr defaultColWidth="8.7109375" defaultRowHeight="15" x14ac:dyDescent="0.25"/>
  <cols>
    <col min="1" max="1" width="6.7109375" style="1" customWidth="1"/>
    <col min="2" max="2" width="8.7109375" style="1"/>
    <col min="3" max="3" width="46.140625" style="1" customWidth="1"/>
    <col min="4" max="10" width="9.42578125" style="1" bestFit="1" customWidth="1"/>
    <col min="11" max="12" width="10" style="1" bestFit="1" customWidth="1"/>
    <col min="13" max="16384" width="8.7109375" style="1"/>
  </cols>
  <sheetData>
    <row r="2" spans="2:44" s="24" customFormat="1" x14ac:dyDescent="0.25">
      <c r="B2" s="25" t="s">
        <v>56</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4" spans="2:44" ht="275.45" customHeight="1" x14ac:dyDescent="0.25"/>
    <row r="5" spans="2:44" x14ac:dyDescent="0.25">
      <c r="B5" s="1" t="s">
        <v>215</v>
      </c>
    </row>
    <row r="7" spans="2:44" s="24" customFormat="1" x14ac:dyDescent="0.25">
      <c r="B7" s="25" t="s">
        <v>57</v>
      </c>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row>
    <row r="9" spans="2:44" ht="261" customHeight="1" x14ac:dyDescent="0.25"/>
    <row r="10" spans="2:44" x14ac:dyDescent="0.25">
      <c r="B10" s="1" t="s">
        <v>215</v>
      </c>
    </row>
    <row r="12" spans="2:44" s="24" customFormat="1" x14ac:dyDescent="0.25">
      <c r="B12" s="25" t="s">
        <v>58</v>
      </c>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row>
    <row r="14" spans="2:44" ht="305.45" customHeight="1" x14ac:dyDescent="0.25"/>
    <row r="15" spans="2:44" x14ac:dyDescent="0.25">
      <c r="B15" s="1" t="s">
        <v>216</v>
      </c>
    </row>
    <row r="17" spans="2:44" s="24" customFormat="1" x14ac:dyDescent="0.25">
      <c r="B17" s="25" t="s">
        <v>55</v>
      </c>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row>
    <row r="19" spans="2:44" ht="221.1" customHeight="1" x14ac:dyDescent="0.25">
      <c r="B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row>
    <row r="20" spans="2:44" ht="201" customHeight="1" x14ac:dyDescent="0.25">
      <c r="B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row>
    <row r="21" spans="2:44" ht="245.1" customHeight="1" x14ac:dyDescent="0.25">
      <c r="B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row>
    <row r="22" spans="2:44" ht="72" customHeight="1" x14ac:dyDescent="0.25"/>
    <row r="24" spans="2:44" x14ac:dyDescent="0.25">
      <c r="B24" s="2" t="s">
        <v>161</v>
      </c>
      <c r="D24" s="2">
        <v>2010</v>
      </c>
      <c r="E24" s="2">
        <v>2015</v>
      </c>
      <c r="F24" s="2">
        <v>2020</v>
      </c>
      <c r="G24" s="2">
        <v>2025</v>
      </c>
      <c r="H24" s="2">
        <v>2030</v>
      </c>
      <c r="I24" s="2">
        <v>2035</v>
      </c>
      <c r="J24" s="2">
        <v>2040</v>
      </c>
      <c r="K24" s="2">
        <v>2045</v>
      </c>
      <c r="L24" s="2">
        <v>2050</v>
      </c>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row>
    <row r="25" spans="2:44" x14ac:dyDescent="0.25">
      <c r="C25" s="1" t="s">
        <v>85</v>
      </c>
      <c r="D25" s="7">
        <v>1</v>
      </c>
      <c r="E25" s="7">
        <v>1.0147962114990299</v>
      </c>
      <c r="F25" s="7">
        <v>1.0107141060380607</v>
      </c>
      <c r="G25" s="7">
        <v>0.94031349752492099</v>
      </c>
      <c r="H25" s="7">
        <v>0.87484224027942292</v>
      </c>
      <c r="I25" s="7">
        <v>0.85321507889227277</v>
      </c>
      <c r="J25" s="7">
        <v>0.78962928865487325</v>
      </c>
      <c r="K25" s="7">
        <v>0.68516935413485658</v>
      </c>
      <c r="L25" s="7">
        <v>0.57788864001368212</v>
      </c>
    </row>
    <row r="26" spans="2:44" x14ac:dyDescent="0.25">
      <c r="C26" s="1" t="s">
        <v>0</v>
      </c>
      <c r="D26" s="7"/>
      <c r="E26" s="7"/>
      <c r="F26" s="7">
        <v>1.0067815387741827</v>
      </c>
      <c r="G26" s="7">
        <v>0.89990590575202656</v>
      </c>
      <c r="H26" s="7">
        <v>0.72790227682943986</v>
      </c>
      <c r="I26" s="7">
        <v>0.54015662361965155</v>
      </c>
      <c r="J26" s="7"/>
      <c r="K26" s="7"/>
      <c r="L26" s="7"/>
    </row>
    <row r="27" spans="2:44" x14ac:dyDescent="0.25">
      <c r="C27" s="3" t="s">
        <v>158</v>
      </c>
      <c r="D27" s="7"/>
      <c r="E27" s="7"/>
      <c r="F27" s="7"/>
      <c r="G27" s="7"/>
      <c r="H27" s="7"/>
      <c r="I27" s="7"/>
      <c r="J27" s="7"/>
      <c r="K27" s="7"/>
      <c r="L27" s="7"/>
    </row>
    <row r="28" spans="2:44" x14ac:dyDescent="0.25">
      <c r="C28" s="36" t="s">
        <v>159</v>
      </c>
      <c r="D28" s="7">
        <v>1</v>
      </c>
      <c r="E28" s="7">
        <v>0.91912427324686763</v>
      </c>
      <c r="F28" s="7">
        <v>0.83824854649373526</v>
      </c>
      <c r="G28" s="7">
        <v>0.58553166454681782</v>
      </c>
      <c r="H28" s="7">
        <v>0.33281478259990038</v>
      </c>
      <c r="I28" s="7">
        <v>0.19013625127471218</v>
      </c>
      <c r="J28" s="7">
        <v>4.7457719949523976E-2</v>
      </c>
      <c r="K28" s="7">
        <v>-7.4217112515577097E-2</v>
      </c>
      <c r="L28" s="7">
        <v>-0.19589194498067816</v>
      </c>
    </row>
    <row r="29" spans="2:44" x14ac:dyDescent="0.25">
      <c r="C29" s="36" t="s">
        <v>155</v>
      </c>
      <c r="D29" s="7">
        <v>1</v>
      </c>
      <c r="E29" s="7">
        <v>0.98853812123070939</v>
      </c>
      <c r="F29" s="7">
        <v>0.97707624246141889</v>
      </c>
      <c r="G29" s="7">
        <v>0.74521529612797033</v>
      </c>
      <c r="H29" s="7">
        <v>0.51335434979452166</v>
      </c>
      <c r="I29" s="7">
        <v>0.35361992752922444</v>
      </c>
      <c r="J29" s="7">
        <v>0.19388550526392723</v>
      </c>
      <c r="K29" s="7">
        <v>9.7494964218189054E-2</v>
      </c>
      <c r="L29" s="7">
        <v>1.1044231724508936E-3</v>
      </c>
    </row>
    <row r="30" spans="2:44" x14ac:dyDescent="0.25">
      <c r="C30" s="36" t="s">
        <v>156</v>
      </c>
      <c r="D30" s="7">
        <v>1</v>
      </c>
      <c r="E30" s="7">
        <v>1.0304665696565576</v>
      </c>
      <c r="F30" s="7">
        <v>1.0609331393131152</v>
      </c>
      <c r="G30" s="7">
        <v>0.84189943458795535</v>
      </c>
      <c r="H30" s="7">
        <v>0.62286572986279554</v>
      </c>
      <c r="I30" s="7">
        <v>0.45222885683878422</v>
      </c>
      <c r="J30" s="7">
        <v>0.28159198381477291</v>
      </c>
      <c r="K30" s="7">
        <v>0.18718411153893341</v>
      </c>
      <c r="L30" s="7">
        <v>9.2776239263093932E-2</v>
      </c>
    </row>
    <row r="31" spans="2:44" x14ac:dyDescent="0.25">
      <c r="C31" s="36" t="s">
        <v>157</v>
      </c>
      <c r="D31" s="7">
        <v>1</v>
      </c>
      <c r="E31" s="7">
        <v>1.0774220847839291</v>
      </c>
      <c r="F31" s="7">
        <v>1.154844169567858</v>
      </c>
      <c r="G31" s="7">
        <v>0.91729040435175535</v>
      </c>
      <c r="H31" s="7">
        <v>0.67973663913565274</v>
      </c>
      <c r="I31" s="7">
        <v>0.50471815345983517</v>
      </c>
      <c r="J31" s="7">
        <v>0.3296996677840176</v>
      </c>
      <c r="K31" s="7">
        <v>0.25357458542427957</v>
      </c>
      <c r="L31" s="7">
        <v>0.17744950306454149</v>
      </c>
    </row>
    <row r="32" spans="2:44" x14ac:dyDescent="0.25">
      <c r="C32" s="36" t="s">
        <v>160</v>
      </c>
      <c r="D32" s="7">
        <v>1</v>
      </c>
      <c r="E32" s="7">
        <v>1.1008999544645013</v>
      </c>
      <c r="F32" s="7">
        <v>1.2017999089290023</v>
      </c>
      <c r="G32" s="7">
        <v>1.0878756357108061</v>
      </c>
      <c r="H32" s="7">
        <v>0.97395136249261005</v>
      </c>
      <c r="I32" s="7">
        <v>0.89135956833854757</v>
      </c>
      <c r="J32" s="7">
        <v>0.8087677741844852</v>
      </c>
      <c r="K32" s="7">
        <v>0.68426931725685469</v>
      </c>
      <c r="L32" s="7">
        <v>0.55977086032922418</v>
      </c>
    </row>
    <row r="34" spans="2:12" x14ac:dyDescent="0.25">
      <c r="B34" s="2" t="s">
        <v>162</v>
      </c>
      <c r="D34" s="2">
        <v>2010</v>
      </c>
      <c r="E34" s="2">
        <v>2015</v>
      </c>
      <c r="F34" s="2">
        <v>2020</v>
      </c>
      <c r="G34" s="2">
        <v>2025</v>
      </c>
      <c r="H34" s="2">
        <v>2030</v>
      </c>
      <c r="I34" s="2">
        <v>2035</v>
      </c>
      <c r="J34" s="2">
        <v>2040</v>
      </c>
      <c r="K34" s="2">
        <v>2045</v>
      </c>
      <c r="L34" s="2">
        <v>2050</v>
      </c>
    </row>
    <row r="35" spans="2:12" x14ac:dyDescent="0.25">
      <c r="C35" s="1" t="s">
        <v>85</v>
      </c>
      <c r="D35" s="7">
        <v>1</v>
      </c>
      <c r="E35" s="7">
        <v>1.0142862928463066</v>
      </c>
      <c r="F35" s="7">
        <v>1.0243788048541296</v>
      </c>
      <c r="G35" s="7">
        <v>0.70445824570499105</v>
      </c>
      <c r="H35" s="7">
        <v>0.69200985946626692</v>
      </c>
      <c r="I35" s="7">
        <v>0.68281702589125337</v>
      </c>
      <c r="J35" s="7">
        <v>0.67228141715253209</v>
      </c>
      <c r="K35" s="7">
        <v>0.66008501223841598</v>
      </c>
      <c r="L35" s="7">
        <v>0.64675606826267262</v>
      </c>
    </row>
    <row r="36" spans="2:12" x14ac:dyDescent="0.25">
      <c r="C36" s="1" t="s">
        <v>0</v>
      </c>
      <c r="D36" s="7"/>
      <c r="E36" s="7"/>
      <c r="F36" s="7">
        <v>1.0138486887383933</v>
      </c>
      <c r="G36" s="7">
        <v>0.54436252376701888</v>
      </c>
      <c r="H36" s="7">
        <v>0.37867009033249049</v>
      </c>
      <c r="I36" s="7">
        <v>0.27934578406603944</v>
      </c>
      <c r="J36" s="7"/>
      <c r="K36" s="7"/>
      <c r="L36" s="7"/>
    </row>
    <row r="37" spans="2:12" x14ac:dyDescent="0.25">
      <c r="C37" s="3" t="s">
        <v>158</v>
      </c>
      <c r="D37" s="7"/>
      <c r="E37" s="7"/>
      <c r="F37" s="7"/>
      <c r="G37" s="7"/>
      <c r="H37" s="7"/>
      <c r="I37" s="7"/>
      <c r="J37" s="7"/>
      <c r="K37" s="7"/>
      <c r="L37" s="7"/>
    </row>
    <row r="38" spans="2:12" x14ac:dyDescent="0.25">
      <c r="C38" s="36" t="s">
        <v>159</v>
      </c>
      <c r="D38" s="7">
        <v>1</v>
      </c>
      <c r="E38" s="7">
        <v>0.76556399066572145</v>
      </c>
      <c r="F38" s="7">
        <v>0.53112798133144279</v>
      </c>
      <c r="G38" s="7">
        <v>0.28461828556332702</v>
      </c>
      <c r="H38" s="7">
        <v>3.8108589795211235E-2</v>
      </c>
      <c r="I38" s="7">
        <v>2.4315587613778045E-2</v>
      </c>
      <c r="J38" s="7">
        <v>1.0522585432344855E-2</v>
      </c>
      <c r="K38" s="7">
        <v>8.5299716139181636E-3</v>
      </c>
      <c r="L38" s="7">
        <v>6.5373577954914728E-3</v>
      </c>
    </row>
    <row r="39" spans="2:12" x14ac:dyDescent="0.25">
      <c r="C39" s="36" t="s">
        <v>155</v>
      </c>
      <c r="D39" s="7">
        <v>1</v>
      </c>
      <c r="E39" s="7">
        <v>0.91692485191223405</v>
      </c>
      <c r="F39" s="7">
        <v>0.8338497038244681</v>
      </c>
      <c r="G39" s="7">
        <v>0.53514071456685408</v>
      </c>
      <c r="H39" s="7">
        <v>0.23643172530924006</v>
      </c>
      <c r="I39" s="7">
        <v>0.14303676329465553</v>
      </c>
      <c r="J39" s="7">
        <v>4.9641801280071007E-2</v>
      </c>
      <c r="K39" s="7">
        <v>4.2595345065957448E-2</v>
      </c>
      <c r="L39" s="7">
        <v>3.5548888851843888E-2</v>
      </c>
    </row>
    <row r="40" spans="2:12" x14ac:dyDescent="0.25">
      <c r="C40" s="36" t="s">
        <v>156</v>
      </c>
      <c r="D40" s="7">
        <v>1</v>
      </c>
      <c r="E40" s="7">
        <v>0.94722458726455439</v>
      </c>
      <c r="F40" s="7">
        <v>0.89444917452910877</v>
      </c>
      <c r="G40" s="7">
        <v>0.60578336336089622</v>
      </c>
      <c r="H40" s="7">
        <v>0.31711755219268367</v>
      </c>
      <c r="I40" s="7">
        <v>0.26087140271705589</v>
      </c>
      <c r="J40" s="7">
        <v>0.20462525324142813</v>
      </c>
      <c r="K40" s="7">
        <v>0.19522737633861215</v>
      </c>
      <c r="L40" s="7">
        <v>0.18582949943579616</v>
      </c>
    </row>
    <row r="41" spans="2:12" x14ac:dyDescent="0.25">
      <c r="C41" s="36" t="s">
        <v>157</v>
      </c>
      <c r="D41" s="7">
        <v>1</v>
      </c>
      <c r="E41" s="7">
        <v>1.043984797803049</v>
      </c>
      <c r="F41" s="7">
        <v>1.087969595606098</v>
      </c>
      <c r="G41" s="7">
        <v>0.74950523319637385</v>
      </c>
      <c r="H41" s="7">
        <v>0.4110408707866498</v>
      </c>
      <c r="I41" s="7">
        <v>0.33831464300264058</v>
      </c>
      <c r="J41" s="7">
        <v>0.26558841521863136</v>
      </c>
      <c r="K41" s="7">
        <v>0.26754841533679263</v>
      </c>
      <c r="L41" s="7">
        <v>0.26950841545495385</v>
      </c>
    </row>
    <row r="42" spans="2:12" x14ac:dyDescent="0.25">
      <c r="C42" s="36" t="s">
        <v>160</v>
      </c>
      <c r="D42" s="7">
        <v>1</v>
      </c>
      <c r="E42" s="7">
        <v>1.1191168109873746</v>
      </c>
      <c r="F42" s="7">
        <v>1.238233621974749</v>
      </c>
      <c r="G42" s="7">
        <v>1.0657713337709622</v>
      </c>
      <c r="H42" s="7">
        <v>0.89330904556717572</v>
      </c>
      <c r="I42" s="7">
        <v>0.72484752724924806</v>
      </c>
      <c r="J42" s="7">
        <v>0.55638600893132051</v>
      </c>
      <c r="K42" s="7">
        <v>0.5430497307855493</v>
      </c>
      <c r="L42" s="7">
        <v>0.5297134526397782</v>
      </c>
    </row>
    <row r="44" spans="2:12" x14ac:dyDescent="0.25">
      <c r="B44" s="2" t="s">
        <v>163</v>
      </c>
      <c r="D44" s="2">
        <v>2010</v>
      </c>
      <c r="E44" s="2">
        <v>2015</v>
      </c>
      <c r="F44" s="2">
        <v>2020</v>
      </c>
      <c r="G44" s="2">
        <v>2025</v>
      </c>
      <c r="H44" s="2">
        <v>2030</v>
      </c>
      <c r="I44" s="2">
        <v>2035</v>
      </c>
      <c r="J44" s="2">
        <v>2040</v>
      </c>
      <c r="K44" s="2">
        <v>2045</v>
      </c>
      <c r="L44" s="2">
        <v>2050</v>
      </c>
    </row>
    <row r="45" spans="2:12" x14ac:dyDescent="0.25">
      <c r="C45" s="1" t="s">
        <v>85</v>
      </c>
      <c r="D45" s="7">
        <v>1</v>
      </c>
      <c r="E45" s="7">
        <v>1.0642659052604717</v>
      </c>
      <c r="F45" s="7">
        <v>1.1510003307995982</v>
      </c>
      <c r="G45" s="7">
        <v>1.1351630223660392</v>
      </c>
      <c r="H45" s="7">
        <v>1.1484483590460419</v>
      </c>
      <c r="I45" s="7">
        <v>1.1017379044228672</v>
      </c>
      <c r="J45" s="7">
        <v>0.97817883535176109</v>
      </c>
      <c r="K45" s="7">
        <v>0.77195084977225925</v>
      </c>
      <c r="L45" s="7">
        <v>0.56255105840047825</v>
      </c>
    </row>
    <row r="46" spans="2:12" x14ac:dyDescent="0.25">
      <c r="C46" s="1" t="s">
        <v>0</v>
      </c>
      <c r="D46" s="7"/>
      <c r="E46" s="7"/>
      <c r="F46" s="7">
        <v>1.1510003307995982</v>
      </c>
      <c r="G46" s="7">
        <v>1.1056854478296205</v>
      </c>
      <c r="H46" s="7">
        <v>0.98051912944555286</v>
      </c>
      <c r="I46" s="7">
        <v>0.68754458726706458</v>
      </c>
      <c r="J46" s="7"/>
      <c r="K46" s="7"/>
      <c r="L46" s="7"/>
    </row>
    <row r="47" spans="2:12" x14ac:dyDescent="0.25">
      <c r="C47" s="3" t="s">
        <v>158</v>
      </c>
      <c r="D47" s="7"/>
      <c r="E47" s="7"/>
      <c r="F47" s="7"/>
      <c r="G47" s="7"/>
      <c r="H47" s="7"/>
      <c r="I47" s="7"/>
      <c r="J47" s="7"/>
      <c r="K47" s="7"/>
      <c r="L47" s="7"/>
    </row>
    <row r="48" spans="2:12" x14ac:dyDescent="0.25">
      <c r="C48" s="36" t="s">
        <v>159</v>
      </c>
      <c r="D48" s="7">
        <v>1</v>
      </c>
      <c r="E48" s="7">
        <v>0.9415538055899273</v>
      </c>
      <c r="F48" s="7">
        <v>0.8831076111798547</v>
      </c>
      <c r="G48" s="7">
        <v>0.69368134868027642</v>
      </c>
      <c r="H48" s="7">
        <v>0.50425508618069803</v>
      </c>
      <c r="I48" s="7">
        <v>0.37906817068037169</v>
      </c>
      <c r="J48" s="7">
        <v>0.25388125518004534</v>
      </c>
      <c r="K48" s="7">
        <v>0.17047112666580824</v>
      </c>
      <c r="L48" s="7">
        <v>8.7060998151571159E-2</v>
      </c>
    </row>
    <row r="49" spans="2:12" x14ac:dyDescent="0.25">
      <c r="C49" s="36" t="s">
        <v>155</v>
      </c>
      <c r="D49" s="7">
        <v>1</v>
      </c>
      <c r="E49" s="7">
        <v>1.0403669661369783</v>
      </c>
      <c r="F49" s="7">
        <v>1.0807339322739566</v>
      </c>
      <c r="G49" s="7">
        <v>0.88930613438114792</v>
      </c>
      <c r="H49" s="7">
        <v>0.69787833648833908</v>
      </c>
      <c r="I49" s="7">
        <v>0.53165300932202397</v>
      </c>
      <c r="J49" s="7">
        <v>0.36542768215570876</v>
      </c>
      <c r="K49" s="7">
        <v>0.28457094508354841</v>
      </c>
      <c r="L49" s="7">
        <v>0.20371420801138804</v>
      </c>
    </row>
    <row r="50" spans="2:12" x14ac:dyDescent="0.25">
      <c r="C50" s="36" t="s">
        <v>156</v>
      </c>
      <c r="D50" s="7">
        <v>1</v>
      </c>
      <c r="E50" s="7">
        <v>1.0648214856795029</v>
      </c>
      <c r="F50" s="7">
        <v>1.1296429713590057</v>
      </c>
      <c r="G50" s="7">
        <v>1.0315881955020407</v>
      </c>
      <c r="H50" s="7">
        <v>0.93353341964507563</v>
      </c>
      <c r="I50" s="7">
        <v>0.78398580847390953</v>
      </c>
      <c r="J50" s="7">
        <v>0.63443819730274353</v>
      </c>
      <c r="K50" s="7">
        <v>0.51960215517732167</v>
      </c>
      <c r="L50" s="7">
        <v>0.4047661130518998</v>
      </c>
    </row>
    <row r="51" spans="2:12" x14ac:dyDescent="0.25">
      <c r="C51" s="36" t="s">
        <v>157</v>
      </c>
      <c r="D51" s="7">
        <v>1</v>
      </c>
      <c r="E51" s="7">
        <v>1.0891899349236116</v>
      </c>
      <c r="F51" s="7">
        <v>1.1783798698472232</v>
      </c>
      <c r="G51" s="7">
        <v>1.1108883041459714</v>
      </c>
      <c r="H51" s="7">
        <v>1.0433967384447196</v>
      </c>
      <c r="I51" s="7">
        <v>0.96727473615503679</v>
      </c>
      <c r="J51" s="7">
        <v>0.89115273386535399</v>
      </c>
      <c r="K51" s="7">
        <v>0.80533802646851216</v>
      </c>
      <c r="L51" s="7">
        <v>0.71952331907167044</v>
      </c>
    </row>
    <row r="52" spans="2:12" x14ac:dyDescent="0.25">
      <c r="C52" s="36" t="s">
        <v>160</v>
      </c>
      <c r="D52" s="7">
        <v>1</v>
      </c>
      <c r="E52" s="7">
        <v>1.1882505258985261</v>
      </c>
      <c r="F52" s="7">
        <v>1.376501051797052</v>
      </c>
      <c r="G52" s="7">
        <v>1.2919871595961228</v>
      </c>
      <c r="H52" s="7">
        <v>1.2074732673951933</v>
      </c>
      <c r="I52" s="7">
        <v>1.1643938215330767</v>
      </c>
      <c r="J52" s="7">
        <v>1.1213143756709603</v>
      </c>
      <c r="K52" s="7">
        <v>1.0599234159080084</v>
      </c>
      <c r="L52" s="7">
        <v>0.99853245614505681</v>
      </c>
    </row>
    <row r="53" spans="2:12" x14ac:dyDescent="0.25">
      <c r="B53" s="4" t="s">
        <v>274</v>
      </c>
    </row>
    <row r="55" spans="2:12" x14ac:dyDescent="0.25">
      <c r="B55" s="2" t="s">
        <v>164</v>
      </c>
      <c r="D55" s="2">
        <v>2010</v>
      </c>
      <c r="E55" s="2">
        <v>2015</v>
      </c>
      <c r="F55" s="2">
        <v>2020</v>
      </c>
      <c r="G55" s="2">
        <v>2025</v>
      </c>
      <c r="H55" s="2">
        <v>2030</v>
      </c>
      <c r="I55" s="2">
        <v>2035</v>
      </c>
      <c r="J55" s="2">
        <v>2040</v>
      </c>
      <c r="K55" s="2">
        <v>2045</v>
      </c>
      <c r="L55" s="2">
        <v>2050</v>
      </c>
    </row>
    <row r="56" spans="2:12" x14ac:dyDescent="0.25">
      <c r="C56" s="1" t="s">
        <v>85</v>
      </c>
      <c r="D56" s="7">
        <v>1</v>
      </c>
      <c r="E56" s="7">
        <v>1.1278581167017478</v>
      </c>
      <c r="F56" s="7">
        <v>1.2761351417585707</v>
      </c>
      <c r="G56" s="7">
        <v>1.0155197872032313</v>
      </c>
      <c r="H56" s="7">
        <v>0.52810986702194296</v>
      </c>
      <c r="I56" s="7">
        <v>0.53801310417348713</v>
      </c>
      <c r="J56" s="7">
        <v>0.53183572585479211</v>
      </c>
      <c r="K56" s="7">
        <v>0.52727571836914233</v>
      </c>
      <c r="L56" s="7">
        <v>0.52481149506740132</v>
      </c>
    </row>
    <row r="57" spans="2:12" x14ac:dyDescent="0.25">
      <c r="C57" s="1" t="s">
        <v>0</v>
      </c>
      <c r="D57" s="7"/>
      <c r="E57" s="7"/>
      <c r="F57" s="7">
        <v>1.2700705497267333</v>
      </c>
      <c r="G57" s="7">
        <v>1.0153764683095836</v>
      </c>
      <c r="H57" s="7">
        <v>0.46066549637652648</v>
      </c>
      <c r="I57" s="7">
        <v>0.35366787235473973</v>
      </c>
      <c r="J57" s="7"/>
      <c r="K57" s="7"/>
      <c r="L57" s="7"/>
    </row>
    <row r="58" spans="2:12" x14ac:dyDescent="0.25">
      <c r="C58" s="3" t="s">
        <v>158</v>
      </c>
      <c r="D58" s="7"/>
      <c r="E58" s="7"/>
      <c r="F58" s="7"/>
      <c r="G58" s="7"/>
      <c r="H58" s="7"/>
      <c r="I58" s="7"/>
      <c r="J58" s="7"/>
      <c r="K58" s="7"/>
      <c r="L58" s="7"/>
    </row>
    <row r="59" spans="2:12" x14ac:dyDescent="0.25">
      <c r="C59" s="36" t="s">
        <v>159</v>
      </c>
      <c r="D59" s="7">
        <v>1</v>
      </c>
      <c r="E59" s="7">
        <v>0.95466896084506969</v>
      </c>
      <c r="F59" s="7">
        <v>0.90933792169013938</v>
      </c>
      <c r="G59" s="7">
        <v>0.55454718986433371</v>
      </c>
      <c r="H59" s="7">
        <v>0.19975645803852815</v>
      </c>
      <c r="I59" s="7">
        <v>0.17956064359547641</v>
      </c>
      <c r="J59" s="7">
        <v>0.15936482915242467</v>
      </c>
      <c r="K59" s="7">
        <v>0.14543011344946999</v>
      </c>
      <c r="L59" s="7">
        <v>0.13149539774651534</v>
      </c>
    </row>
    <row r="60" spans="2:12" x14ac:dyDescent="0.25">
      <c r="C60" s="36" t="s">
        <v>155</v>
      </c>
      <c r="D60" s="7">
        <v>1</v>
      </c>
      <c r="E60" s="7">
        <v>1.056054414866602</v>
      </c>
      <c r="F60" s="7">
        <v>1.112108829733204</v>
      </c>
      <c r="G60" s="7">
        <v>0.94054511006629427</v>
      </c>
      <c r="H60" s="7">
        <v>0.76898139039938451</v>
      </c>
      <c r="I60" s="7">
        <v>0.65758468829998207</v>
      </c>
      <c r="J60" s="7">
        <v>0.54618798620057962</v>
      </c>
      <c r="K60" s="7">
        <v>0.49642883936826149</v>
      </c>
      <c r="L60" s="7">
        <v>0.44666969253594335</v>
      </c>
    </row>
    <row r="61" spans="2:12" x14ac:dyDescent="0.25">
      <c r="C61" s="36" t="s">
        <v>156</v>
      </c>
      <c r="D61" s="7">
        <v>1</v>
      </c>
      <c r="E61" s="7">
        <v>1.0744243551276922</v>
      </c>
      <c r="F61" s="7">
        <v>1.1488487102553844</v>
      </c>
      <c r="G61" s="7">
        <v>1.1051022537745481</v>
      </c>
      <c r="H61" s="7">
        <v>1.061355797293712</v>
      </c>
      <c r="I61" s="7">
        <v>0.90775241485537683</v>
      </c>
      <c r="J61" s="7">
        <v>0.75414903241704179</v>
      </c>
      <c r="K61" s="7">
        <v>0.76527826109214847</v>
      </c>
      <c r="L61" s="7">
        <v>0.77640748976725504</v>
      </c>
    </row>
    <row r="62" spans="2:12" x14ac:dyDescent="0.25">
      <c r="C62" s="36" t="s">
        <v>157</v>
      </c>
      <c r="D62" s="7">
        <v>1</v>
      </c>
      <c r="E62" s="7">
        <v>1.116748531703821</v>
      </c>
      <c r="F62" s="7">
        <v>1.2334970634076421</v>
      </c>
      <c r="G62" s="7">
        <v>1.2317776217870651</v>
      </c>
      <c r="H62" s="7">
        <v>1.230058180166488</v>
      </c>
      <c r="I62" s="7">
        <v>1.1978923856460717</v>
      </c>
      <c r="J62" s="7">
        <v>1.1657265911256554</v>
      </c>
      <c r="K62" s="7">
        <v>1.1157203838924359</v>
      </c>
      <c r="L62" s="7">
        <v>1.0657141766592164</v>
      </c>
    </row>
    <row r="63" spans="2:12" x14ac:dyDescent="0.25">
      <c r="C63" s="36" t="s">
        <v>160</v>
      </c>
      <c r="D63" s="7">
        <v>1</v>
      </c>
      <c r="E63" s="7">
        <v>1.2426005396858608</v>
      </c>
      <c r="F63" s="7">
        <v>1.4852010793717219</v>
      </c>
      <c r="G63" s="7">
        <v>1.5048466401127829</v>
      </c>
      <c r="H63" s="7">
        <v>1.5244922008538437</v>
      </c>
      <c r="I63" s="7">
        <v>1.6319787305235409</v>
      </c>
      <c r="J63" s="7">
        <v>1.7394652601932381</v>
      </c>
      <c r="K63" s="7">
        <v>1.8106534452816607</v>
      </c>
      <c r="L63" s="7">
        <v>1.8818416303700833</v>
      </c>
    </row>
    <row r="65" spans="2:12" x14ac:dyDescent="0.25">
      <c r="B65" s="2" t="s">
        <v>165</v>
      </c>
      <c r="D65" s="2">
        <v>2010</v>
      </c>
      <c r="E65" s="2">
        <v>2015</v>
      </c>
      <c r="F65" s="2">
        <v>2020</v>
      </c>
      <c r="G65" s="2">
        <v>2025</v>
      </c>
      <c r="H65" s="2">
        <v>2030</v>
      </c>
      <c r="I65" s="2">
        <v>2035</v>
      </c>
      <c r="J65" s="2">
        <v>2040</v>
      </c>
      <c r="K65" s="2">
        <v>2045</v>
      </c>
      <c r="L65" s="2">
        <v>2050</v>
      </c>
    </row>
    <row r="66" spans="2:12" x14ac:dyDescent="0.25">
      <c r="C66" s="1" t="s">
        <v>85</v>
      </c>
      <c r="D66" s="7">
        <v>1</v>
      </c>
      <c r="E66" s="7">
        <v>1.0319659003003889</v>
      </c>
      <c r="F66" s="7">
        <v>1.0017683977829248</v>
      </c>
      <c r="G66" s="7">
        <v>0.9622479323083033</v>
      </c>
      <c r="H66" s="7">
        <v>0.94606193884079937</v>
      </c>
      <c r="I66" s="7">
        <v>0.93417939491682245</v>
      </c>
      <c r="J66" s="7">
        <v>0.92040017523204376</v>
      </c>
      <c r="K66" s="7">
        <v>0.90438430589479391</v>
      </c>
      <c r="L66" s="7">
        <v>0.88954970441741088</v>
      </c>
    </row>
    <row r="67" spans="2:12" x14ac:dyDescent="0.25">
      <c r="C67" s="1" t="s">
        <v>0</v>
      </c>
      <c r="D67" s="7"/>
      <c r="E67" s="7"/>
      <c r="F67" s="7">
        <v>1.0028060469626658</v>
      </c>
      <c r="G67" s="7">
        <v>0.93466868717659146</v>
      </c>
      <c r="H67" s="7">
        <v>0.88281880651998557</v>
      </c>
      <c r="I67" s="7">
        <v>0.84523928186330355</v>
      </c>
      <c r="J67" s="7"/>
      <c r="K67" s="7"/>
      <c r="L67" s="7"/>
    </row>
    <row r="68" spans="2:12" x14ac:dyDescent="0.25">
      <c r="C68" s="3" t="s">
        <v>158</v>
      </c>
      <c r="D68" s="7"/>
      <c r="E68" s="7"/>
      <c r="F68" s="7"/>
      <c r="G68" s="7"/>
      <c r="H68" s="7"/>
      <c r="I68" s="7"/>
      <c r="J68" s="7"/>
      <c r="K68" s="7"/>
      <c r="L68" s="7"/>
    </row>
    <row r="69" spans="2:12" x14ac:dyDescent="0.25">
      <c r="C69" s="36" t="s">
        <v>159</v>
      </c>
      <c r="D69" s="7">
        <v>1</v>
      </c>
      <c r="E69" s="7">
        <v>0.93252475324852868</v>
      </c>
      <c r="F69" s="7">
        <v>0.86504950649705736</v>
      </c>
      <c r="G69" s="7">
        <v>0.69288188397087236</v>
      </c>
      <c r="H69" s="7">
        <v>0.52071426144468724</v>
      </c>
      <c r="I69" s="7">
        <v>0.46361991166980171</v>
      </c>
      <c r="J69" s="7">
        <v>0.40652556189491618</v>
      </c>
      <c r="K69" s="7">
        <v>0.34881710465797827</v>
      </c>
      <c r="L69" s="7">
        <v>0.29110864742104037</v>
      </c>
    </row>
    <row r="70" spans="2:12" x14ac:dyDescent="0.25">
      <c r="C70" s="36" t="s">
        <v>155</v>
      </c>
      <c r="D70" s="7">
        <v>1</v>
      </c>
      <c r="E70" s="7">
        <v>0.98566743555044134</v>
      </c>
      <c r="F70" s="7">
        <v>0.97133487110088257</v>
      </c>
      <c r="G70" s="7">
        <v>0.83218304910422569</v>
      </c>
      <c r="H70" s="7">
        <v>0.69303122710756881</v>
      </c>
      <c r="I70" s="7">
        <v>0.64061696503590893</v>
      </c>
      <c r="J70" s="7">
        <v>0.58820270296424904</v>
      </c>
      <c r="K70" s="7">
        <v>0.55835570079543773</v>
      </c>
      <c r="L70" s="7">
        <v>0.52850869862662642</v>
      </c>
    </row>
    <row r="71" spans="2:12" x14ac:dyDescent="0.25">
      <c r="C71" s="36" t="s">
        <v>156</v>
      </c>
      <c r="D71" s="7">
        <v>1</v>
      </c>
      <c r="E71" s="7">
        <v>1.0079891236458249</v>
      </c>
      <c r="F71" s="7">
        <v>1.0159782472916496</v>
      </c>
      <c r="G71" s="7">
        <v>0.91033407942229683</v>
      </c>
      <c r="H71" s="7">
        <v>0.804689911552944</v>
      </c>
      <c r="I71" s="7">
        <v>0.74768660460220215</v>
      </c>
      <c r="J71" s="7">
        <v>0.69068329765146041</v>
      </c>
      <c r="K71" s="7">
        <v>0.67311530301638767</v>
      </c>
      <c r="L71" s="7">
        <v>0.65554730838131481</v>
      </c>
    </row>
    <row r="72" spans="2:12" x14ac:dyDescent="0.25">
      <c r="C72" s="36" t="s">
        <v>157</v>
      </c>
      <c r="D72" s="7">
        <v>1</v>
      </c>
      <c r="E72" s="7">
        <v>1.0328178173834299</v>
      </c>
      <c r="F72" s="7">
        <v>1.0656356347668601</v>
      </c>
      <c r="G72" s="7">
        <v>0.97659909476547901</v>
      </c>
      <c r="H72" s="7">
        <v>0.88756255476409796</v>
      </c>
      <c r="I72" s="7">
        <v>0.84463249005063001</v>
      </c>
      <c r="J72" s="7">
        <v>0.80170242533716207</v>
      </c>
      <c r="K72" s="7">
        <v>0.78171313522736563</v>
      </c>
      <c r="L72" s="7">
        <v>0.76172384511756908</v>
      </c>
    </row>
    <row r="73" spans="2:12" x14ac:dyDescent="0.25">
      <c r="C73" s="36" t="s">
        <v>160</v>
      </c>
      <c r="D73" s="7">
        <v>1</v>
      </c>
      <c r="E73" s="7">
        <v>1.0970524558736034</v>
      </c>
      <c r="F73" s="7">
        <v>1.1941049117472069</v>
      </c>
      <c r="G73" s="7">
        <v>1.126334975503843</v>
      </c>
      <c r="H73" s="7">
        <v>1.0585650392604793</v>
      </c>
      <c r="I73" s="7">
        <v>1.0464271825972498</v>
      </c>
      <c r="J73" s="7">
        <v>1.03428932593402</v>
      </c>
      <c r="K73" s="7">
        <v>1.0157722943496252</v>
      </c>
      <c r="L73" s="7">
        <v>0.99725526276523069</v>
      </c>
    </row>
    <row r="75" spans="2:12" x14ac:dyDescent="0.25">
      <c r="B75" s="2" t="s">
        <v>166</v>
      </c>
      <c r="D75" s="2">
        <v>2010</v>
      </c>
      <c r="E75" s="2">
        <v>2015</v>
      </c>
      <c r="F75" s="2">
        <v>2020</v>
      </c>
      <c r="G75" s="2">
        <v>2025</v>
      </c>
      <c r="H75" s="2">
        <v>2030</v>
      </c>
      <c r="I75" s="2">
        <v>2035</v>
      </c>
      <c r="J75" s="2">
        <v>2040</v>
      </c>
      <c r="K75" s="2">
        <v>2045</v>
      </c>
      <c r="L75" s="2">
        <v>2050</v>
      </c>
    </row>
    <row r="76" spans="2:12" x14ac:dyDescent="0.25">
      <c r="C76" s="1" t="s">
        <v>85</v>
      </c>
      <c r="D76" s="7">
        <v>1</v>
      </c>
      <c r="E76" s="7">
        <v>1.0884264596346767</v>
      </c>
      <c r="F76" s="7">
        <v>1.0853987510353762</v>
      </c>
      <c r="G76" s="7">
        <v>1.053260291140411</v>
      </c>
      <c r="H76" s="7">
        <v>1.0360327270845311</v>
      </c>
      <c r="I76" s="7">
        <v>1.0249416502281807</v>
      </c>
      <c r="J76" s="7">
        <v>1.0128294641086932</v>
      </c>
      <c r="K76" s="7">
        <v>0.99913461245295987</v>
      </c>
      <c r="L76" s="7">
        <v>0.985422947529215</v>
      </c>
    </row>
    <row r="77" spans="2:12" x14ac:dyDescent="0.25">
      <c r="C77" s="1" t="s">
        <v>0</v>
      </c>
      <c r="D77" s="7"/>
      <c r="E77" s="7"/>
      <c r="F77" s="7">
        <v>1.0867252114801833</v>
      </c>
      <c r="G77" s="7">
        <v>1.0342340291910013</v>
      </c>
      <c r="H77" s="7">
        <v>0.98047796086684913</v>
      </c>
      <c r="I77" s="7">
        <v>0.91427145880652694</v>
      </c>
      <c r="J77" s="7"/>
      <c r="K77" s="7"/>
      <c r="L77" s="7"/>
    </row>
    <row r="78" spans="2:12" x14ac:dyDescent="0.25">
      <c r="C78" s="3" t="s">
        <v>158</v>
      </c>
      <c r="D78" s="7"/>
      <c r="E78" s="7"/>
      <c r="F78" s="7"/>
      <c r="G78" s="7"/>
      <c r="H78" s="7"/>
      <c r="I78" s="7"/>
      <c r="J78" s="7"/>
      <c r="K78" s="7"/>
      <c r="L78" s="7"/>
    </row>
    <row r="79" spans="2:12" x14ac:dyDescent="0.25">
      <c r="C79" s="36" t="s">
        <v>159</v>
      </c>
      <c r="D79" s="7">
        <v>1</v>
      </c>
      <c r="E79" s="7">
        <v>0.97097612177783021</v>
      </c>
      <c r="F79" s="7">
        <v>0.94195224355566043</v>
      </c>
      <c r="G79" s="7">
        <v>0.78680057550328808</v>
      </c>
      <c r="H79" s="7">
        <v>0.63164890745091573</v>
      </c>
      <c r="I79" s="7">
        <v>0.58906965841469161</v>
      </c>
      <c r="J79" s="7">
        <v>0.54649040937846749</v>
      </c>
      <c r="K79" s="7">
        <v>0.50370236841134608</v>
      </c>
      <c r="L79" s="7">
        <v>0.46091432744422467</v>
      </c>
    </row>
    <row r="80" spans="2:12" x14ac:dyDescent="0.25">
      <c r="C80" s="36" t="s">
        <v>155</v>
      </c>
      <c r="D80" s="7">
        <v>1</v>
      </c>
      <c r="E80" s="7">
        <v>1.0105059212847056</v>
      </c>
      <c r="F80" s="7">
        <v>1.021011842569411</v>
      </c>
      <c r="G80" s="7">
        <v>0.90318746976835773</v>
      </c>
      <c r="H80" s="7">
        <v>0.78536309696730455</v>
      </c>
      <c r="I80" s="7">
        <v>0.74475887499874482</v>
      </c>
      <c r="J80" s="7">
        <v>0.7041546530301851</v>
      </c>
      <c r="K80" s="7">
        <v>0.72104765635605683</v>
      </c>
      <c r="L80" s="7">
        <v>0.73794065968192868</v>
      </c>
    </row>
    <row r="81" spans="2:44" x14ac:dyDescent="0.25">
      <c r="C81" s="36" t="s">
        <v>156</v>
      </c>
      <c r="D81" s="7">
        <v>1</v>
      </c>
      <c r="E81" s="7">
        <v>1.0252277404950165</v>
      </c>
      <c r="F81" s="7">
        <v>1.0504554809900328</v>
      </c>
      <c r="G81" s="7">
        <v>0.96511586090520307</v>
      </c>
      <c r="H81" s="7">
        <v>0.8797762408203732</v>
      </c>
      <c r="I81" s="7">
        <v>0.86182779197207204</v>
      </c>
      <c r="J81" s="7">
        <v>0.843879343123771</v>
      </c>
      <c r="K81" s="7">
        <v>0.8513886926103752</v>
      </c>
      <c r="L81" s="7">
        <v>0.8588980420969794</v>
      </c>
    </row>
    <row r="82" spans="2:44" x14ac:dyDescent="0.25">
      <c r="C82" s="36" t="s">
        <v>157</v>
      </c>
      <c r="D82" s="7">
        <v>1</v>
      </c>
      <c r="E82" s="7">
        <v>1.0521040203047323</v>
      </c>
      <c r="F82" s="7">
        <v>1.1042080406094645</v>
      </c>
      <c r="G82" s="7">
        <v>1.0678464652319584</v>
      </c>
      <c r="H82" s="7">
        <v>1.0314848898544522</v>
      </c>
      <c r="I82" s="7">
        <v>1.0413665393574907</v>
      </c>
      <c r="J82" s="7">
        <v>1.0512481888605292</v>
      </c>
      <c r="K82" s="7">
        <v>1.0296242940098002</v>
      </c>
      <c r="L82" s="7">
        <v>1.0080003991590714</v>
      </c>
    </row>
    <row r="83" spans="2:44" x14ac:dyDescent="0.25">
      <c r="C83" s="36" t="s">
        <v>160</v>
      </c>
      <c r="D83" s="7">
        <v>1</v>
      </c>
      <c r="E83" s="7">
        <v>1.0969752976730431</v>
      </c>
      <c r="F83" s="7">
        <v>1.1939505953460861</v>
      </c>
      <c r="G83" s="7">
        <v>1.2307756275010382</v>
      </c>
      <c r="H83" s="7">
        <v>1.2676006596559906</v>
      </c>
      <c r="I83" s="7">
        <v>1.2803409141035673</v>
      </c>
      <c r="J83" s="7">
        <v>1.2930811685511439</v>
      </c>
      <c r="K83" s="7">
        <v>1.3052344719235958</v>
      </c>
      <c r="L83" s="7">
        <v>1.3173877752960479</v>
      </c>
    </row>
    <row r="85" spans="2:44" x14ac:dyDescent="0.25">
      <c r="B85" s="2" t="s">
        <v>167</v>
      </c>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row>
    <row r="86" spans="2:44" ht="60" x14ac:dyDescent="0.25">
      <c r="B86" s="8" t="str">
        <f>"1."</f>
        <v>1.</v>
      </c>
      <c r="C86" s="9" t="s">
        <v>275</v>
      </c>
    </row>
    <row r="87" spans="2:44" x14ac:dyDescent="0.25">
      <c r="B87" s="8"/>
    </row>
  </sheetData>
  <hyperlinks>
    <hyperlink ref="B53" location="'Chapter 4'!A86" display="See note 1 below" xr:uid="{B076B2BF-17C3-49AF-B648-96C4784FD488}"/>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1DA18-38A6-4DF2-B7EA-C1427879A09F}">
  <dimension ref="B2:AR107"/>
  <sheetViews>
    <sheetView zoomScaleNormal="100" workbookViewId="0"/>
  </sheetViews>
  <sheetFormatPr defaultColWidth="11" defaultRowHeight="15" x14ac:dyDescent="0.25"/>
  <cols>
    <col min="1" max="1" width="6.85546875" style="1" customWidth="1"/>
    <col min="2" max="2" width="8.140625" style="1" customWidth="1"/>
    <col min="3" max="3" width="48.5703125" style="1" customWidth="1"/>
    <col min="4" max="16384" width="11" style="1"/>
  </cols>
  <sheetData>
    <row r="2" spans="2:44" s="24" customFormat="1" x14ac:dyDescent="0.25">
      <c r="B2" s="25" t="s">
        <v>59</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4" spans="2:44" ht="363" customHeight="1" x14ac:dyDescent="0.25"/>
    <row r="6" spans="2:44" x14ac:dyDescent="0.25">
      <c r="B6" s="2" t="s">
        <v>175</v>
      </c>
      <c r="D6" s="2">
        <v>2021</v>
      </c>
      <c r="E6" s="2">
        <v>2022</v>
      </c>
      <c r="F6" s="2">
        <v>2023</v>
      </c>
      <c r="G6" s="2">
        <v>2024</v>
      </c>
      <c r="H6" s="2">
        <v>2025</v>
      </c>
      <c r="I6" s="2">
        <v>2026</v>
      </c>
      <c r="J6" s="2">
        <v>2027</v>
      </c>
      <c r="K6" s="2">
        <v>2028</v>
      </c>
      <c r="L6" s="2">
        <v>2029</v>
      </c>
      <c r="M6" s="2">
        <v>2030</v>
      </c>
      <c r="N6" s="2">
        <v>2031</v>
      </c>
      <c r="O6" s="2">
        <v>2032</v>
      </c>
      <c r="P6" s="2">
        <v>2033</v>
      </c>
      <c r="Q6" s="2">
        <v>2034</v>
      </c>
      <c r="R6" s="2">
        <v>2035</v>
      </c>
    </row>
    <row r="7" spans="2:44" x14ac:dyDescent="0.25">
      <c r="C7" s="1" t="s">
        <v>176</v>
      </c>
      <c r="D7" s="44">
        <v>99.128111111111053</v>
      </c>
      <c r="E7" s="44">
        <v>95.330777777777826</v>
      </c>
      <c r="F7" s="44">
        <v>94.719444444444463</v>
      </c>
      <c r="G7" s="44">
        <v>78.312333333333356</v>
      </c>
      <c r="H7" s="44">
        <v>80.426555555555552</v>
      </c>
      <c r="I7" s="44">
        <v>70.5912222222222</v>
      </c>
      <c r="J7" s="44">
        <v>72.837333333333277</v>
      </c>
      <c r="K7" s="44">
        <v>84.704999999999984</v>
      </c>
      <c r="L7" s="44">
        <v>86.614222222222239</v>
      </c>
      <c r="M7" s="44">
        <v>86.717888888888893</v>
      </c>
      <c r="N7" s="44">
        <v>85.56633333333329</v>
      </c>
      <c r="O7" s="44">
        <v>84.476222222222233</v>
      </c>
      <c r="P7" s="44">
        <v>86.810555555555553</v>
      </c>
      <c r="Q7" s="44">
        <v>85.513444444444474</v>
      </c>
      <c r="R7" s="44">
        <v>95.467444444444396</v>
      </c>
    </row>
    <row r="8" spans="2:44" x14ac:dyDescent="0.25">
      <c r="C8" s="1" t="s">
        <v>177</v>
      </c>
      <c r="D8" s="44">
        <v>91.916222222222274</v>
      </c>
      <c r="E8" s="44">
        <v>86.72455555555554</v>
      </c>
      <c r="F8" s="44">
        <v>86.139000000000038</v>
      </c>
      <c r="G8" s="44">
        <v>71.396444444444455</v>
      </c>
      <c r="H8" s="44">
        <v>68.964111111111109</v>
      </c>
      <c r="I8" s="44">
        <v>57.351999999999983</v>
      </c>
      <c r="J8" s="44">
        <v>57.181555555555533</v>
      </c>
      <c r="K8" s="44">
        <v>67.133111111111091</v>
      </c>
      <c r="L8" s="44">
        <v>69.705999999999975</v>
      </c>
      <c r="M8" s="44">
        <v>71.567777777777792</v>
      </c>
      <c r="N8" s="44">
        <v>71.525888888888872</v>
      </c>
      <c r="O8" s="44">
        <v>71.27733333333336</v>
      </c>
      <c r="P8" s="44">
        <v>73.832111111111132</v>
      </c>
      <c r="Q8" s="44">
        <v>73.512111111111111</v>
      </c>
      <c r="R8" s="44">
        <v>81.760444444444417</v>
      </c>
    </row>
    <row r="10" spans="2:44" s="24" customFormat="1" x14ac:dyDescent="0.25">
      <c r="B10" s="25" t="s">
        <v>60</v>
      </c>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row>
    <row r="12" spans="2:44" ht="318.60000000000002" customHeight="1" x14ac:dyDescent="0.25"/>
    <row r="14" spans="2:44" ht="60" x14ac:dyDescent="0.25">
      <c r="B14" s="39" t="s">
        <v>174</v>
      </c>
      <c r="D14" s="41" t="s">
        <v>168</v>
      </c>
      <c r="E14" s="41" t="s">
        <v>169</v>
      </c>
    </row>
    <row r="15" spans="2:44" x14ac:dyDescent="0.25">
      <c r="C15" s="38" t="s">
        <v>170</v>
      </c>
      <c r="D15" s="40">
        <v>1904.7932375496798</v>
      </c>
      <c r="E15" s="40">
        <v>0</v>
      </c>
    </row>
    <row r="16" spans="2:44" x14ac:dyDescent="0.25">
      <c r="C16" s="38" t="s">
        <v>171</v>
      </c>
      <c r="D16" s="40">
        <v>0</v>
      </c>
      <c r="E16" s="40">
        <v>582</v>
      </c>
    </row>
    <row r="17" spans="2:44" x14ac:dyDescent="0.25">
      <c r="C17" s="10" t="s">
        <v>172</v>
      </c>
      <c r="D17" s="40">
        <v>2250.8850000000002</v>
      </c>
      <c r="E17" s="40">
        <v>2250.8850000000002</v>
      </c>
    </row>
    <row r="18" spans="2:44" x14ac:dyDescent="0.25">
      <c r="C18" s="38" t="s">
        <v>173</v>
      </c>
      <c r="D18" s="40">
        <v>4155.6782375496805</v>
      </c>
      <c r="E18" s="40">
        <v>2832.8850000000002</v>
      </c>
    </row>
    <row r="20" spans="2:44" s="24" customFormat="1" x14ac:dyDescent="0.25">
      <c r="B20" s="25" t="s">
        <v>61</v>
      </c>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row>
    <row r="22" spans="2:44" ht="212.45" customHeight="1" x14ac:dyDescent="0.25"/>
    <row r="23" spans="2:44" ht="204.6" customHeight="1" x14ac:dyDescent="0.25"/>
    <row r="24" spans="2:44" ht="275.45" customHeight="1" x14ac:dyDescent="0.25"/>
    <row r="26" spans="2:44" x14ac:dyDescent="0.25">
      <c r="B26" s="2" t="s">
        <v>180</v>
      </c>
      <c r="D26" s="2">
        <v>2020</v>
      </c>
      <c r="E26" s="2">
        <v>2021</v>
      </c>
      <c r="F26" s="2">
        <v>2022</v>
      </c>
      <c r="G26" s="2">
        <v>2023</v>
      </c>
      <c r="H26" s="2">
        <v>2024</v>
      </c>
      <c r="I26" s="2">
        <v>2025</v>
      </c>
      <c r="J26" s="2">
        <v>2026</v>
      </c>
      <c r="K26" s="2">
        <v>2027</v>
      </c>
      <c r="L26" s="2">
        <v>2028</v>
      </c>
      <c r="M26" s="2">
        <v>2029</v>
      </c>
      <c r="N26" s="2">
        <v>2030</v>
      </c>
      <c r="O26" s="2">
        <v>2031</v>
      </c>
      <c r="P26" s="2">
        <v>2032</v>
      </c>
      <c r="Q26" s="2">
        <v>2033</v>
      </c>
      <c r="R26" s="2">
        <v>2034</v>
      </c>
      <c r="S26" s="2">
        <v>2035</v>
      </c>
      <c r="T26" s="2">
        <v>2036</v>
      </c>
      <c r="U26" s="2">
        <v>2037</v>
      </c>
      <c r="V26" s="2">
        <v>2038</v>
      </c>
      <c r="W26" s="2">
        <v>2039</v>
      </c>
      <c r="X26" s="2">
        <v>2040</v>
      </c>
      <c r="Y26" s="2">
        <v>2041</v>
      </c>
      <c r="Z26" s="2">
        <v>2042</v>
      </c>
      <c r="AA26" s="2">
        <v>2043</v>
      </c>
      <c r="AB26" s="2">
        <v>2044</v>
      </c>
      <c r="AC26" s="2">
        <v>2045</v>
      </c>
      <c r="AD26" s="2">
        <v>2046</v>
      </c>
      <c r="AE26" s="2">
        <v>2047</v>
      </c>
      <c r="AF26" s="2">
        <v>2048</v>
      </c>
      <c r="AG26" s="2">
        <v>2049</v>
      </c>
      <c r="AH26" s="2">
        <v>2050</v>
      </c>
    </row>
    <row r="27" spans="2:44" x14ac:dyDescent="0.25">
      <c r="C27" s="1" t="s">
        <v>85</v>
      </c>
      <c r="D27" s="6">
        <v>1.8210573173384408</v>
      </c>
      <c r="E27" s="6">
        <v>1.7977514495761957</v>
      </c>
      <c r="F27" s="6">
        <v>1.7990375123604261</v>
      </c>
      <c r="G27" s="6">
        <v>1.8026295631556881</v>
      </c>
      <c r="H27" s="6">
        <v>1.8049504603708715</v>
      </c>
      <c r="I27" s="6">
        <v>1.8058522545358502</v>
      </c>
      <c r="J27" s="6">
        <v>1.8070568530312794</v>
      </c>
      <c r="K27" s="6">
        <v>1.8070296079963837</v>
      </c>
      <c r="L27" s="6">
        <v>1.8083609621719925</v>
      </c>
      <c r="M27" s="6">
        <v>1.8101543990063453</v>
      </c>
      <c r="N27" s="6">
        <v>1.8091763851603677</v>
      </c>
      <c r="O27" s="6">
        <v>1.8148935350483621</v>
      </c>
      <c r="P27" s="6">
        <v>1.817666164890001</v>
      </c>
      <c r="Q27" s="6">
        <v>1.8222296780515417</v>
      </c>
      <c r="R27" s="6">
        <v>1.826350373541934</v>
      </c>
      <c r="S27" s="6">
        <v>1.8291736113968051</v>
      </c>
      <c r="T27" s="6">
        <v>1.8338706451417821</v>
      </c>
      <c r="U27" s="6">
        <v>1.8374737912506036</v>
      </c>
      <c r="V27" s="6">
        <v>1.8433705945623104</v>
      </c>
      <c r="W27" s="6">
        <v>1.8458461452248136</v>
      </c>
      <c r="X27" s="6">
        <v>1.8511148195280163</v>
      </c>
      <c r="Y27" s="6">
        <v>1.8556832578745215</v>
      </c>
      <c r="Z27" s="6">
        <v>1.8585463064370902</v>
      </c>
      <c r="AA27" s="6">
        <v>1.8641327108427332</v>
      </c>
      <c r="AB27" s="6">
        <v>1.8681381792309573</v>
      </c>
      <c r="AC27" s="6">
        <v>1.8719391840508934</v>
      </c>
      <c r="AD27" s="6">
        <v>1.8750821707970635</v>
      </c>
      <c r="AE27" s="6">
        <v>1.8798349543208235</v>
      </c>
      <c r="AF27" s="6">
        <v>1.88318723527456</v>
      </c>
      <c r="AG27" s="6">
        <v>1.8840386281629637</v>
      </c>
      <c r="AH27" s="6">
        <v>1.8875973484619932</v>
      </c>
    </row>
    <row r="28" spans="2:44" x14ac:dyDescent="0.25">
      <c r="C28" s="1" t="s">
        <v>0</v>
      </c>
      <c r="D28" s="6">
        <v>1.8417980154418576</v>
      </c>
      <c r="E28" s="6">
        <v>1.8187849316639375</v>
      </c>
      <c r="F28" s="6">
        <v>1.8231995869810127</v>
      </c>
      <c r="G28" s="6">
        <v>1.829196091878843</v>
      </c>
      <c r="H28" s="6">
        <v>1.8332627209059249</v>
      </c>
      <c r="I28" s="6">
        <v>1.8341772733336394</v>
      </c>
      <c r="J28" s="6">
        <v>1.8339449002171322</v>
      </c>
      <c r="K28" s="6">
        <v>1.8322350814024626</v>
      </c>
      <c r="L28" s="6">
        <v>1.8308907200899651</v>
      </c>
      <c r="M28" s="6">
        <v>1.8296961499977815</v>
      </c>
      <c r="N28" s="6">
        <v>1.8247298550837181</v>
      </c>
      <c r="O28" s="6">
        <v>1.8243725669170956</v>
      </c>
      <c r="P28" s="6">
        <v>1.8212826587587196</v>
      </c>
      <c r="Q28" s="6">
        <v>1.8188885994469624</v>
      </c>
      <c r="R28" s="6">
        <v>1.8169602610266649</v>
      </c>
      <c r="S28" s="6">
        <v>1.8125973148597145</v>
      </c>
    </row>
    <row r="29" spans="2:44" x14ac:dyDescent="0.25">
      <c r="C29" s="1" t="s">
        <v>178</v>
      </c>
      <c r="S29" s="6">
        <v>1.8125973148597145</v>
      </c>
      <c r="T29" s="6">
        <v>1.8092731328087452</v>
      </c>
      <c r="U29" s="6">
        <v>1.8049261308973155</v>
      </c>
      <c r="V29" s="6">
        <v>1.80284428178986</v>
      </c>
      <c r="W29" s="6">
        <v>1.7971489468640167</v>
      </c>
      <c r="X29" s="6">
        <v>1.7946216899576102</v>
      </c>
      <c r="Y29" s="6">
        <v>1.795106006262281</v>
      </c>
      <c r="Z29" s="6">
        <v>1.7937566737300483</v>
      </c>
      <c r="AA29" s="6">
        <v>1.7955090055235929</v>
      </c>
      <c r="AB29" s="6">
        <v>1.7948620747168906</v>
      </c>
      <c r="AC29" s="6">
        <v>1.7943955278772017</v>
      </c>
      <c r="AD29" s="6">
        <v>1.7930772224753027</v>
      </c>
      <c r="AE29" s="6">
        <v>1.7931180084935578</v>
      </c>
      <c r="AF29" s="6">
        <v>1.792294811515134</v>
      </c>
      <c r="AG29" s="6">
        <v>1.7889211124972826</v>
      </c>
      <c r="AH29" s="6">
        <v>1.7877549060151703</v>
      </c>
    </row>
    <row r="31" spans="2:44" x14ac:dyDescent="0.25">
      <c r="B31" s="2" t="s">
        <v>181</v>
      </c>
      <c r="D31" s="2">
        <v>2020</v>
      </c>
      <c r="E31" s="2">
        <v>2021</v>
      </c>
      <c r="F31" s="2">
        <v>2022</v>
      </c>
      <c r="G31" s="2">
        <v>2023</v>
      </c>
      <c r="H31" s="2">
        <v>2024</v>
      </c>
      <c r="I31" s="2">
        <v>2025</v>
      </c>
      <c r="J31" s="2">
        <v>2026</v>
      </c>
      <c r="K31" s="2">
        <v>2027</v>
      </c>
      <c r="L31" s="2">
        <v>2028</v>
      </c>
      <c r="M31" s="2">
        <v>2029</v>
      </c>
      <c r="N31" s="2">
        <v>2030</v>
      </c>
      <c r="O31" s="2">
        <v>2031</v>
      </c>
      <c r="P31" s="2">
        <v>2032</v>
      </c>
      <c r="Q31" s="2">
        <v>2033</v>
      </c>
      <c r="R31" s="2">
        <v>2034</v>
      </c>
      <c r="S31" s="2">
        <v>2035</v>
      </c>
      <c r="T31" s="2">
        <v>2036</v>
      </c>
      <c r="U31" s="2">
        <v>2037</v>
      </c>
      <c r="V31" s="2">
        <v>2038</v>
      </c>
      <c r="W31" s="2">
        <v>2039</v>
      </c>
      <c r="X31" s="2">
        <v>2040</v>
      </c>
      <c r="Y31" s="2">
        <v>2041</v>
      </c>
      <c r="Z31" s="2">
        <v>2042</v>
      </c>
      <c r="AA31" s="2">
        <v>2043</v>
      </c>
      <c r="AB31" s="2">
        <v>2044</v>
      </c>
      <c r="AC31" s="2">
        <v>2045</v>
      </c>
      <c r="AD31" s="2">
        <v>2046</v>
      </c>
      <c r="AE31" s="2">
        <v>2047</v>
      </c>
      <c r="AF31" s="2">
        <v>2048</v>
      </c>
      <c r="AG31" s="2">
        <v>2049</v>
      </c>
      <c r="AH31" s="2">
        <v>2050</v>
      </c>
    </row>
    <row r="32" spans="2:44" x14ac:dyDescent="0.25">
      <c r="C32" s="1" t="s">
        <v>85</v>
      </c>
      <c r="D32" s="6">
        <v>1.1313091285385029</v>
      </c>
      <c r="E32" s="6">
        <v>1.1282809532781128</v>
      </c>
      <c r="F32" s="6">
        <v>1.1227211917877957</v>
      </c>
      <c r="G32" s="6">
        <v>1.1184354866800021</v>
      </c>
      <c r="H32" s="6">
        <v>1.113510375811593</v>
      </c>
      <c r="I32" s="6">
        <v>1.113927293395218</v>
      </c>
      <c r="J32" s="6">
        <v>1.1221167338936588</v>
      </c>
      <c r="K32" s="6">
        <v>1.1299762259750297</v>
      </c>
      <c r="L32" s="6">
        <v>1.1373861195275072</v>
      </c>
      <c r="M32" s="6">
        <v>1.1443799326374855</v>
      </c>
      <c r="N32" s="6">
        <v>1.1522553896815872</v>
      </c>
      <c r="O32" s="6">
        <v>1.1590468575558115</v>
      </c>
      <c r="P32" s="6">
        <v>1.1650161172955318</v>
      </c>
      <c r="Q32" s="6">
        <v>1.1705684397875042</v>
      </c>
      <c r="R32" s="6">
        <v>1.176114029822154</v>
      </c>
      <c r="S32" s="6">
        <v>1.1817473025001097</v>
      </c>
      <c r="T32" s="6">
        <v>1.187051771489066</v>
      </c>
      <c r="U32" s="6">
        <v>1.1921081634484387</v>
      </c>
      <c r="V32" s="6">
        <v>1.1968676601554673</v>
      </c>
      <c r="W32" s="6">
        <v>1.2018039370168849</v>
      </c>
      <c r="X32" s="6">
        <v>1.2061130286182484</v>
      </c>
      <c r="Y32" s="6">
        <v>1.2104629560573883</v>
      </c>
      <c r="Z32" s="6">
        <v>1.2147836446060853</v>
      </c>
      <c r="AA32" s="6">
        <v>1.218735181841897</v>
      </c>
      <c r="AB32" s="6">
        <v>1.222905526689126</v>
      </c>
      <c r="AC32" s="6">
        <v>1.2268528964006524</v>
      </c>
      <c r="AD32" s="6">
        <v>1.2308635343383925</v>
      </c>
      <c r="AE32" s="6">
        <v>1.2345597102972328</v>
      </c>
      <c r="AF32" s="6">
        <v>1.2382761073779311</v>
      </c>
      <c r="AG32" s="6">
        <v>1.2435535615801201</v>
      </c>
      <c r="AH32" s="6">
        <v>1.2495860746645553</v>
      </c>
    </row>
    <row r="33" spans="2:44" x14ac:dyDescent="0.25">
      <c r="C33" s="1" t="s">
        <v>0</v>
      </c>
      <c r="D33" s="6">
        <v>1.1211990625207811</v>
      </c>
      <c r="E33" s="6">
        <v>1.1193852750690783</v>
      </c>
      <c r="F33" s="6">
        <v>1.1147114549978951</v>
      </c>
      <c r="G33" s="6">
        <v>1.1106722461750063</v>
      </c>
      <c r="H33" s="6">
        <v>1.1052473597324755</v>
      </c>
      <c r="I33" s="6">
        <v>1.0996127946053216</v>
      </c>
      <c r="J33" s="6">
        <v>1.1058976488321584</v>
      </c>
      <c r="K33" s="6">
        <v>1.1117546683624722</v>
      </c>
      <c r="L33" s="6">
        <v>1.1164537059495692</v>
      </c>
      <c r="M33" s="6">
        <v>1.1199702560629672</v>
      </c>
      <c r="N33" s="6">
        <v>1.1245250248651757</v>
      </c>
      <c r="O33" s="6">
        <v>1.1304468266915901</v>
      </c>
      <c r="P33" s="6">
        <v>1.1355401163642518</v>
      </c>
      <c r="Q33" s="6">
        <v>1.1400948122318431</v>
      </c>
      <c r="R33" s="6">
        <v>1.1447948678446609</v>
      </c>
      <c r="S33" s="6">
        <v>1.1500666059954947</v>
      </c>
    </row>
    <row r="34" spans="2:44" x14ac:dyDescent="0.25">
      <c r="C34" s="1" t="s">
        <v>178</v>
      </c>
      <c r="S34" s="6">
        <v>1.1500666059954947</v>
      </c>
      <c r="T34" s="6">
        <v>1.1553032601176561</v>
      </c>
      <c r="U34" s="6">
        <v>1.1603376865134498</v>
      </c>
      <c r="V34" s="6">
        <v>1.165219647877227</v>
      </c>
      <c r="W34" s="6">
        <v>1.1709715976707753</v>
      </c>
      <c r="X34" s="6">
        <v>1.1758665028658235</v>
      </c>
      <c r="Y34" s="6">
        <v>1.1821762555162254</v>
      </c>
      <c r="Z34" s="6">
        <v>1.1888754755230135</v>
      </c>
      <c r="AA34" s="6">
        <v>1.1952425709538712</v>
      </c>
      <c r="AB34" s="6">
        <v>1.2022614362563768</v>
      </c>
      <c r="AC34" s="6">
        <v>1.2093283101418584</v>
      </c>
      <c r="AD34" s="6">
        <v>1.2171007887781682</v>
      </c>
      <c r="AE34" s="6">
        <v>1.2244210560704853</v>
      </c>
      <c r="AF34" s="6">
        <v>1.2321210031313963</v>
      </c>
      <c r="AG34" s="6">
        <v>1.2410979226246868</v>
      </c>
      <c r="AH34" s="6">
        <v>1.249075239380194</v>
      </c>
    </row>
    <row r="36" spans="2:44" x14ac:dyDescent="0.25">
      <c r="B36" s="2" t="s">
        <v>179</v>
      </c>
      <c r="D36" s="2">
        <v>2020</v>
      </c>
      <c r="E36" s="2">
        <v>2021</v>
      </c>
      <c r="F36" s="2">
        <v>2022</v>
      </c>
      <c r="G36" s="2">
        <v>2023</v>
      </c>
      <c r="H36" s="2">
        <v>2024</v>
      </c>
      <c r="I36" s="2">
        <v>2025</v>
      </c>
      <c r="J36" s="2">
        <v>2026</v>
      </c>
      <c r="K36" s="2">
        <v>2027</v>
      </c>
      <c r="L36" s="2">
        <v>2028</v>
      </c>
      <c r="M36" s="2">
        <v>2029</v>
      </c>
      <c r="N36" s="2">
        <v>2030</v>
      </c>
      <c r="O36" s="2">
        <v>2031</v>
      </c>
      <c r="P36" s="2">
        <v>2032</v>
      </c>
      <c r="Q36" s="2">
        <v>2033</v>
      </c>
      <c r="R36" s="2">
        <v>2034</v>
      </c>
      <c r="S36" s="2">
        <v>2035</v>
      </c>
      <c r="T36" s="2">
        <v>2036</v>
      </c>
      <c r="U36" s="2">
        <v>2037</v>
      </c>
      <c r="V36" s="2">
        <v>2038</v>
      </c>
      <c r="W36" s="2">
        <v>2039</v>
      </c>
      <c r="X36" s="2">
        <v>2040</v>
      </c>
      <c r="Y36" s="2">
        <v>2041</v>
      </c>
      <c r="Z36" s="2">
        <v>2042</v>
      </c>
      <c r="AA36" s="2">
        <v>2043</v>
      </c>
      <c r="AB36" s="2">
        <v>2044</v>
      </c>
      <c r="AC36" s="2">
        <v>2045</v>
      </c>
      <c r="AD36" s="2">
        <v>2046</v>
      </c>
      <c r="AE36" s="2">
        <v>2047</v>
      </c>
      <c r="AF36" s="2">
        <v>2048</v>
      </c>
      <c r="AG36" s="2">
        <v>2049</v>
      </c>
      <c r="AH36" s="2">
        <v>2050</v>
      </c>
    </row>
    <row r="37" spans="2:44" x14ac:dyDescent="0.25">
      <c r="C37" s="1" t="s">
        <v>85</v>
      </c>
      <c r="D37" s="5">
        <v>47.359423849623902</v>
      </c>
      <c r="E37" s="5">
        <v>46.093416963910684</v>
      </c>
      <c r="F37" s="5">
        <v>43.272678701650541</v>
      </c>
      <c r="G37" s="5">
        <v>42.602944255857601</v>
      </c>
      <c r="H37" s="5">
        <v>41.835751318073918</v>
      </c>
      <c r="I37" s="5">
        <v>41.251979905923484</v>
      </c>
      <c r="J37" s="5">
        <v>40.7459860803949</v>
      </c>
      <c r="K37" s="5">
        <v>41.145814796842124</v>
      </c>
      <c r="L37" s="5">
        <v>41.460264394592855</v>
      </c>
      <c r="M37" s="5">
        <v>41.947007317158253</v>
      </c>
      <c r="N37" s="5">
        <v>43.040423699411534</v>
      </c>
      <c r="O37" s="5">
        <v>42.98785137160089</v>
      </c>
      <c r="P37" s="5">
        <v>42.240967140000507</v>
      </c>
      <c r="Q37" s="5">
        <v>40.455120143596154</v>
      </c>
      <c r="R37" s="5">
        <v>39.144141624624886</v>
      </c>
      <c r="S37" s="5">
        <v>37.521682677553137</v>
      </c>
      <c r="T37" s="5">
        <v>36.3129585171774</v>
      </c>
      <c r="U37" s="5">
        <v>35.803104941684694</v>
      </c>
      <c r="V37" s="5">
        <v>36.085006343941856</v>
      </c>
      <c r="W37" s="5">
        <v>37.096358163532294</v>
      </c>
      <c r="X37" s="5">
        <v>38.0422644714074</v>
      </c>
      <c r="Y37" s="5">
        <v>38.826189455271731</v>
      </c>
      <c r="Z37" s="5">
        <v>39.743595144911929</v>
      </c>
      <c r="AA37" s="5">
        <v>41.10801009497969</v>
      </c>
      <c r="AB37" s="5">
        <v>42.818604650408368</v>
      </c>
      <c r="AC37" s="5">
        <v>44.612293833175585</v>
      </c>
      <c r="AD37" s="5">
        <v>46.63909506194733</v>
      </c>
      <c r="AE37" s="5">
        <v>48.066172750464908</v>
      </c>
      <c r="AF37" s="5">
        <v>49.461393371736399</v>
      </c>
      <c r="AG37" s="5">
        <v>50.904580884011942</v>
      </c>
      <c r="AH37" s="5">
        <v>51.774363886682693</v>
      </c>
    </row>
    <row r="38" spans="2:44" x14ac:dyDescent="0.25">
      <c r="C38" s="1" t="s">
        <v>0</v>
      </c>
      <c r="D38" s="5">
        <v>47.359423849623902</v>
      </c>
      <c r="E38" s="5">
        <v>46.093416963910684</v>
      </c>
      <c r="F38" s="5">
        <v>43.271087957168383</v>
      </c>
      <c r="G38" s="5">
        <v>42.601650562526487</v>
      </c>
      <c r="H38" s="5">
        <v>41.834663175356539</v>
      </c>
      <c r="I38" s="5">
        <v>41.251004131911237</v>
      </c>
      <c r="J38" s="5">
        <v>40.74508404502442</v>
      </c>
      <c r="K38" s="5">
        <v>41.145403742943664</v>
      </c>
      <c r="L38" s="5">
        <v>41.459960245326791</v>
      </c>
      <c r="M38" s="5">
        <v>41.946783890207371</v>
      </c>
      <c r="N38" s="5">
        <v>43.040257763477548</v>
      </c>
      <c r="O38" s="5">
        <v>42.987787956632189</v>
      </c>
      <c r="P38" s="5">
        <v>42.241457449716094</v>
      </c>
      <c r="Q38" s="5">
        <v>40.455689973887871</v>
      </c>
      <c r="R38" s="5">
        <v>39.144780817721411</v>
      </c>
      <c r="S38" s="5">
        <v>37.522359640938639</v>
      </c>
    </row>
    <row r="39" spans="2:44" x14ac:dyDescent="0.25">
      <c r="C39" s="1" t="s">
        <v>178</v>
      </c>
      <c r="S39" s="5">
        <v>37.522359640938639</v>
      </c>
      <c r="T39" s="5">
        <v>36.313684639646361</v>
      </c>
      <c r="U39" s="5">
        <v>35.803434823228862</v>
      </c>
      <c r="V39" s="5">
        <v>36.085510015890868</v>
      </c>
      <c r="W39" s="5">
        <v>37.09712274634694</v>
      </c>
      <c r="X39" s="5">
        <v>38.043343167988326</v>
      </c>
      <c r="Y39" s="5">
        <v>38.827651592419379</v>
      </c>
      <c r="Z39" s="5">
        <v>39.745924894722165</v>
      </c>
      <c r="AA39" s="5">
        <v>41.110843227916639</v>
      </c>
      <c r="AB39" s="5">
        <v>42.822022898075552</v>
      </c>
      <c r="AC39" s="5">
        <v>44.616380374447587</v>
      </c>
      <c r="AD39" s="5">
        <v>46.643923061653631</v>
      </c>
      <c r="AE39" s="5">
        <v>48.071799353322433</v>
      </c>
      <c r="AF39" s="5">
        <v>49.467861161104011</v>
      </c>
      <c r="AG39" s="5">
        <v>50.911934889313777</v>
      </c>
      <c r="AH39" s="5">
        <v>51.726738249597645</v>
      </c>
    </row>
    <row r="41" spans="2:44" s="24" customFormat="1" x14ac:dyDescent="0.25">
      <c r="B41" s="25" t="s">
        <v>62</v>
      </c>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row>
    <row r="43" spans="2:44" ht="212.1" customHeight="1" x14ac:dyDescent="0.25"/>
    <row r="44" spans="2:44" ht="191.1" customHeight="1" x14ac:dyDescent="0.25"/>
    <row r="45" spans="2:44" ht="231.95" customHeight="1" x14ac:dyDescent="0.25"/>
    <row r="46" spans="2:44" ht="81.95" customHeight="1" x14ac:dyDescent="0.25"/>
    <row r="48" spans="2:44" x14ac:dyDescent="0.25">
      <c r="B48" s="2" t="s">
        <v>182</v>
      </c>
      <c r="D48" s="2">
        <v>2020</v>
      </c>
      <c r="E48" s="2">
        <v>2021</v>
      </c>
      <c r="F48" s="2">
        <v>2022</v>
      </c>
      <c r="G48" s="2">
        <v>2023</v>
      </c>
      <c r="H48" s="2">
        <v>2024</v>
      </c>
      <c r="I48" s="2">
        <v>2025</v>
      </c>
      <c r="J48" s="2">
        <v>2026</v>
      </c>
      <c r="K48" s="2">
        <v>2027</v>
      </c>
      <c r="L48" s="2">
        <v>2028</v>
      </c>
      <c r="M48" s="2">
        <v>2029</v>
      </c>
      <c r="N48" s="2">
        <v>2030</v>
      </c>
      <c r="O48" s="2">
        <v>2031</v>
      </c>
      <c r="P48" s="2">
        <v>2032</v>
      </c>
      <c r="Q48" s="2">
        <v>2033</v>
      </c>
      <c r="R48" s="2">
        <v>2034</v>
      </c>
      <c r="S48" s="2">
        <v>2035</v>
      </c>
      <c r="T48" s="2">
        <v>2036</v>
      </c>
      <c r="U48" s="2">
        <v>2037</v>
      </c>
      <c r="V48" s="2">
        <v>2038</v>
      </c>
      <c r="W48" s="2">
        <v>2039</v>
      </c>
      <c r="X48" s="2">
        <v>2040</v>
      </c>
      <c r="Y48" s="2">
        <v>2041</v>
      </c>
      <c r="Z48" s="2">
        <v>2042</v>
      </c>
      <c r="AA48" s="2">
        <v>2043</v>
      </c>
      <c r="AB48" s="2">
        <v>2044</v>
      </c>
      <c r="AC48" s="2">
        <v>2045</v>
      </c>
      <c r="AD48" s="2">
        <v>2046</v>
      </c>
      <c r="AE48" s="2">
        <v>2047</v>
      </c>
      <c r="AF48" s="2">
        <v>2048</v>
      </c>
      <c r="AG48" s="2">
        <v>2049</v>
      </c>
      <c r="AH48" s="2">
        <v>2050</v>
      </c>
    </row>
    <row r="49" spans="2:34" x14ac:dyDescent="0.25">
      <c r="C49" s="1" t="s">
        <v>85</v>
      </c>
      <c r="D49" s="5">
        <v>51.345254997850439</v>
      </c>
      <c r="E49" s="5">
        <v>46.951839974301706</v>
      </c>
      <c r="F49" s="5">
        <v>46.233257810080261</v>
      </c>
      <c r="G49" s="5">
        <v>39.879576551768182</v>
      </c>
      <c r="H49" s="5">
        <v>35.440071367810859</v>
      </c>
      <c r="I49" s="5">
        <v>35.309778072001201</v>
      </c>
      <c r="J49" s="5">
        <v>35.200075931955482</v>
      </c>
      <c r="K49" s="5">
        <v>35.070014776360125</v>
      </c>
      <c r="L49" s="5">
        <v>34.950470949509949</v>
      </c>
      <c r="M49" s="5">
        <v>34.831933656478867</v>
      </c>
      <c r="N49" s="5">
        <v>34.685823766513558</v>
      </c>
      <c r="O49" s="5">
        <v>34.602136134711607</v>
      </c>
      <c r="P49" s="5">
        <v>34.49814395792454</v>
      </c>
      <c r="Q49" s="5">
        <v>34.415963350669088</v>
      </c>
      <c r="R49" s="5">
        <v>34.324742918926219</v>
      </c>
      <c r="S49" s="5">
        <v>34.225048531976093</v>
      </c>
      <c r="T49" s="5">
        <v>34.135121854099978</v>
      </c>
      <c r="U49" s="5">
        <v>34.030057284261211</v>
      </c>
      <c r="V49" s="5">
        <v>33.934268350630823</v>
      </c>
      <c r="W49" s="5">
        <v>33.80545982224335</v>
      </c>
      <c r="X49" s="5">
        <v>33.696968963476763</v>
      </c>
      <c r="Y49" s="5">
        <v>33.583441952360744</v>
      </c>
      <c r="Z49" s="5">
        <v>33.455420918073017</v>
      </c>
      <c r="AA49" s="5">
        <v>33.34317511551555</v>
      </c>
      <c r="AB49" s="5">
        <v>33.216016622684009</v>
      </c>
      <c r="AC49" s="5">
        <v>33.08564479569344</v>
      </c>
      <c r="AD49" s="5">
        <v>32.948152938386187</v>
      </c>
      <c r="AE49" s="5">
        <v>32.825650902598291</v>
      </c>
      <c r="AF49" s="5">
        <v>32.692624359412768</v>
      </c>
      <c r="AG49" s="5">
        <v>32.543006825320248</v>
      </c>
      <c r="AH49" s="5">
        <v>32.417554022979665</v>
      </c>
    </row>
    <row r="50" spans="2:34" x14ac:dyDescent="0.25">
      <c r="C50" s="1" t="s">
        <v>0</v>
      </c>
      <c r="D50" s="5">
        <v>50.817450737788221</v>
      </c>
      <c r="E50" s="5">
        <v>44.369091972613546</v>
      </c>
      <c r="F50" s="5">
        <v>41.741358406750123</v>
      </c>
      <c r="G50" s="5">
        <v>33.429387497676167</v>
      </c>
      <c r="H50" s="5">
        <v>28.757459223307961</v>
      </c>
      <c r="I50" s="5">
        <v>27.285250789693094</v>
      </c>
      <c r="J50" s="5">
        <v>25.796866381042424</v>
      </c>
      <c r="K50" s="5">
        <v>24.172774725207436</v>
      </c>
      <c r="L50" s="5">
        <v>22.75811042892218</v>
      </c>
      <c r="M50" s="5">
        <v>20.891290302003291</v>
      </c>
      <c r="N50" s="5">
        <v>18.980197809685681</v>
      </c>
      <c r="O50" s="5">
        <v>17.788999923476922</v>
      </c>
      <c r="P50" s="5">
        <v>16.871999596407864</v>
      </c>
      <c r="Q50" s="5">
        <v>16.140657130763923</v>
      </c>
      <c r="R50" s="5">
        <v>15.014147676155671</v>
      </c>
      <c r="S50" s="5">
        <v>14.001734951444744</v>
      </c>
    </row>
    <row r="51" spans="2:34" x14ac:dyDescent="0.25">
      <c r="C51" s="1" t="s">
        <v>178</v>
      </c>
      <c r="S51" s="5">
        <v>14.001734951444744</v>
      </c>
      <c r="T51" s="5">
        <v>13.376743244783976</v>
      </c>
      <c r="U51" s="5">
        <v>12.909261524625995</v>
      </c>
      <c r="V51" s="5">
        <v>12.856516184976622</v>
      </c>
      <c r="W51" s="5">
        <v>12.801207891896256</v>
      </c>
      <c r="X51" s="5">
        <v>12.748874973163291</v>
      </c>
      <c r="Y51" s="5">
        <v>12.699627186610657</v>
      </c>
      <c r="Z51" s="5">
        <v>12.665722952634333</v>
      </c>
      <c r="AA51" s="5">
        <v>12.634323763909631</v>
      </c>
      <c r="AB51" s="5">
        <v>12.601250288344145</v>
      </c>
      <c r="AC51" s="5">
        <v>12.568427886046747</v>
      </c>
      <c r="AD51" s="5">
        <v>12.535185105616788</v>
      </c>
      <c r="AE51" s="5">
        <v>12.502962281821564</v>
      </c>
      <c r="AF51" s="5">
        <v>12.470255897066897</v>
      </c>
      <c r="AG51" s="5">
        <v>12.444630322472724</v>
      </c>
      <c r="AH51" s="5">
        <v>12.443452733213398</v>
      </c>
    </row>
    <row r="53" spans="2:34" x14ac:dyDescent="0.25">
      <c r="B53" s="2" t="s">
        <v>183</v>
      </c>
      <c r="D53" s="2">
        <v>2020</v>
      </c>
      <c r="E53" s="2">
        <v>2021</v>
      </c>
      <c r="F53" s="2">
        <v>2022</v>
      </c>
      <c r="G53" s="2">
        <v>2023</v>
      </c>
      <c r="H53" s="2">
        <v>2024</v>
      </c>
      <c r="I53" s="2">
        <v>2025</v>
      </c>
      <c r="J53" s="2">
        <v>2026</v>
      </c>
      <c r="K53" s="2">
        <v>2027</v>
      </c>
      <c r="L53" s="2">
        <v>2028</v>
      </c>
      <c r="M53" s="2">
        <v>2029</v>
      </c>
      <c r="N53" s="2">
        <v>2030</v>
      </c>
      <c r="O53" s="2">
        <v>2031</v>
      </c>
      <c r="P53" s="2">
        <v>2032</v>
      </c>
      <c r="Q53" s="2">
        <v>2033</v>
      </c>
      <c r="R53" s="2">
        <v>2034</v>
      </c>
      <c r="S53" s="2">
        <v>2035</v>
      </c>
      <c r="T53" s="2">
        <v>2036</v>
      </c>
      <c r="U53" s="2">
        <v>2037</v>
      </c>
      <c r="V53" s="2">
        <v>2038</v>
      </c>
      <c r="W53" s="2">
        <v>2039</v>
      </c>
      <c r="X53" s="2">
        <v>2040</v>
      </c>
      <c r="Y53" s="2">
        <v>2041</v>
      </c>
      <c r="Z53" s="2">
        <v>2042</v>
      </c>
      <c r="AA53" s="2">
        <v>2043</v>
      </c>
      <c r="AB53" s="2">
        <v>2044</v>
      </c>
      <c r="AC53" s="2">
        <v>2045</v>
      </c>
      <c r="AD53" s="2">
        <v>2046</v>
      </c>
      <c r="AE53" s="2">
        <v>2047</v>
      </c>
      <c r="AF53" s="2">
        <v>2048</v>
      </c>
      <c r="AG53" s="2">
        <v>2049</v>
      </c>
      <c r="AH53" s="2">
        <v>2050</v>
      </c>
    </row>
    <row r="54" spans="2:34" x14ac:dyDescent="0.25">
      <c r="C54" s="1" t="s">
        <v>85</v>
      </c>
      <c r="D54" s="5">
        <v>215.92209962437485</v>
      </c>
      <c r="E54" s="5">
        <v>205.67016928199851</v>
      </c>
      <c r="F54" s="5">
        <v>202.43790363491667</v>
      </c>
      <c r="G54" s="5">
        <v>194.59739775987362</v>
      </c>
      <c r="H54" s="5">
        <v>182.07069870273338</v>
      </c>
      <c r="I54" s="5">
        <v>171.82597476381062</v>
      </c>
      <c r="J54" s="5">
        <v>164.28840817809385</v>
      </c>
      <c r="K54" s="5">
        <v>141.53033867285203</v>
      </c>
      <c r="L54" s="5">
        <v>113.75020887657391</v>
      </c>
      <c r="M54" s="5">
        <v>86.137704107059761</v>
      </c>
      <c r="N54" s="5">
        <v>89.35620342104842</v>
      </c>
      <c r="O54" s="5">
        <v>92.489911209787834</v>
      </c>
      <c r="P54" s="5">
        <v>92.015474901221808</v>
      </c>
      <c r="Q54" s="5">
        <v>91.537455140604024</v>
      </c>
      <c r="R54" s="5">
        <v>91.282523034860489</v>
      </c>
      <c r="S54" s="5">
        <v>91.031831408138274</v>
      </c>
      <c r="T54" s="5">
        <v>90.810833494238395</v>
      </c>
      <c r="U54" s="5">
        <v>90.586722608720834</v>
      </c>
      <c r="V54" s="5">
        <v>90.380002729880587</v>
      </c>
      <c r="W54" s="5">
        <v>90.175228777524339</v>
      </c>
      <c r="X54" s="5">
        <v>89.986618833779858</v>
      </c>
      <c r="Y54" s="5">
        <v>89.842378404724087</v>
      </c>
      <c r="Z54" s="5">
        <v>89.680842229822815</v>
      </c>
      <c r="AA54" s="5">
        <v>89.53701115751889</v>
      </c>
      <c r="AB54" s="5">
        <v>89.384359261228624</v>
      </c>
      <c r="AC54" s="5">
        <v>89.215065447006467</v>
      </c>
      <c r="AD54" s="5">
        <v>89.170021193741562</v>
      </c>
      <c r="AE54" s="5">
        <v>89.118272925680984</v>
      </c>
      <c r="AF54" s="5">
        <v>89.035685888479847</v>
      </c>
      <c r="AG54" s="5">
        <v>88.92843042077493</v>
      </c>
      <c r="AH54" s="5">
        <v>88.798118799395155</v>
      </c>
    </row>
    <row r="55" spans="2:34" x14ac:dyDescent="0.25">
      <c r="C55" s="1" t="s">
        <v>0</v>
      </c>
      <c r="D55" s="5">
        <v>214.89597049272578</v>
      </c>
      <c r="E55" s="5">
        <v>203.79433304128719</v>
      </c>
      <c r="F55" s="5">
        <v>199.84027291485316</v>
      </c>
      <c r="G55" s="5">
        <v>191.29258152556571</v>
      </c>
      <c r="H55" s="5">
        <v>177.80763086391303</v>
      </c>
      <c r="I55" s="5">
        <v>171.80172520322756</v>
      </c>
      <c r="J55" s="5">
        <v>166.38550597411054</v>
      </c>
      <c r="K55" s="5">
        <v>145.1906085152537</v>
      </c>
      <c r="L55" s="5">
        <v>113.03624075779223</v>
      </c>
      <c r="M55" s="5">
        <v>80.407580483946802</v>
      </c>
      <c r="N55" s="5">
        <v>77.944614130015509</v>
      </c>
      <c r="O55" s="5">
        <v>71.001891798689968</v>
      </c>
      <c r="P55" s="5">
        <v>67.62636088723832</v>
      </c>
      <c r="Q55" s="5">
        <v>65.272676581213631</v>
      </c>
      <c r="R55" s="5">
        <v>62.587849377220827</v>
      </c>
      <c r="S55" s="5">
        <v>59.840613325080014</v>
      </c>
    </row>
    <row r="56" spans="2:34" x14ac:dyDescent="0.25">
      <c r="C56" s="1" t="s">
        <v>178</v>
      </c>
      <c r="S56" s="5">
        <v>59.840613325080014</v>
      </c>
      <c r="T56" s="5">
        <v>57.288061161301925</v>
      </c>
      <c r="U56" s="5">
        <v>54.896298468272107</v>
      </c>
      <c r="V56" s="5">
        <v>52.161865998419245</v>
      </c>
      <c r="W56" s="5">
        <v>49.025644431964906</v>
      </c>
      <c r="X56" s="5">
        <v>45.798475888562635</v>
      </c>
      <c r="Y56" s="5">
        <v>43.154892164050842</v>
      </c>
      <c r="Z56" s="5">
        <v>40.125619182085252</v>
      </c>
      <c r="AA56" s="5">
        <v>36.662466663907466</v>
      </c>
      <c r="AB56" s="5">
        <v>33.307825845777458</v>
      </c>
      <c r="AC56" s="5">
        <v>30.551277051470109</v>
      </c>
      <c r="AD56" s="5">
        <v>28.058709844714073</v>
      </c>
      <c r="AE56" s="5">
        <v>26.343365842194455</v>
      </c>
      <c r="AF56" s="5">
        <v>25.419448780669484</v>
      </c>
      <c r="AG56" s="5">
        <v>24.498012943642692</v>
      </c>
      <c r="AH56" s="5">
        <v>23.582843980875367</v>
      </c>
    </row>
    <row r="58" spans="2:34" x14ac:dyDescent="0.25">
      <c r="B58" s="2" t="s">
        <v>184</v>
      </c>
      <c r="D58" s="2">
        <v>2020</v>
      </c>
      <c r="E58" s="2">
        <v>2021</v>
      </c>
      <c r="F58" s="2">
        <v>2022</v>
      </c>
      <c r="G58" s="2">
        <v>2023</v>
      </c>
      <c r="H58" s="2">
        <v>2024</v>
      </c>
      <c r="I58" s="2">
        <v>2025</v>
      </c>
      <c r="J58" s="2">
        <v>2026</v>
      </c>
      <c r="K58" s="2">
        <v>2027</v>
      </c>
      <c r="L58" s="2">
        <v>2028</v>
      </c>
      <c r="M58" s="2">
        <v>2029</v>
      </c>
      <c r="N58" s="2">
        <v>2030</v>
      </c>
      <c r="O58" s="2">
        <v>2031</v>
      </c>
      <c r="P58" s="2">
        <v>2032</v>
      </c>
      <c r="Q58" s="2">
        <v>2033</v>
      </c>
      <c r="R58" s="2">
        <v>2034</v>
      </c>
      <c r="S58" s="2">
        <v>2035</v>
      </c>
      <c r="T58" s="2">
        <v>2036</v>
      </c>
      <c r="U58" s="2">
        <v>2037</v>
      </c>
      <c r="V58" s="2">
        <v>2038</v>
      </c>
      <c r="W58" s="2">
        <v>2039</v>
      </c>
      <c r="X58" s="2">
        <v>2040</v>
      </c>
      <c r="Y58" s="2">
        <v>2041</v>
      </c>
      <c r="Z58" s="2">
        <v>2042</v>
      </c>
      <c r="AA58" s="2">
        <v>2043</v>
      </c>
      <c r="AB58" s="2">
        <v>2044</v>
      </c>
      <c r="AC58" s="2">
        <v>2045</v>
      </c>
      <c r="AD58" s="2">
        <v>2046</v>
      </c>
      <c r="AE58" s="2">
        <v>2047</v>
      </c>
      <c r="AF58" s="2">
        <v>2048</v>
      </c>
      <c r="AG58" s="2">
        <v>2049</v>
      </c>
      <c r="AH58" s="2">
        <v>2050</v>
      </c>
    </row>
    <row r="59" spans="2:34" x14ac:dyDescent="0.25">
      <c r="C59" s="1" t="s">
        <v>85</v>
      </c>
      <c r="D59" s="5">
        <v>299.69532679037627</v>
      </c>
      <c r="E59" s="5">
        <v>323.96094988431588</v>
      </c>
      <c r="F59" s="5">
        <v>341.53865676820084</v>
      </c>
      <c r="G59" s="5">
        <v>352.52806824029125</v>
      </c>
      <c r="H59" s="5">
        <v>355.80832355836054</v>
      </c>
      <c r="I59" s="5">
        <v>358.84552736659271</v>
      </c>
      <c r="J59" s="5">
        <v>361.55587099588229</v>
      </c>
      <c r="K59" s="5">
        <v>363.92231450952471</v>
      </c>
      <c r="L59" s="5">
        <v>365.93637701317624</v>
      </c>
      <c r="M59" s="5">
        <v>367.13320503348257</v>
      </c>
      <c r="N59" s="5">
        <v>367.5459138076306</v>
      </c>
      <c r="O59" s="5">
        <v>367.54219283506177</v>
      </c>
      <c r="P59" s="5">
        <v>366.99449064433179</v>
      </c>
      <c r="Q59" s="5">
        <v>365.84282875063775</v>
      </c>
      <c r="R59" s="5">
        <v>363.69776217856992</v>
      </c>
      <c r="S59" s="5">
        <v>360.53810948289203</v>
      </c>
      <c r="T59" s="5">
        <v>356.71739946599314</v>
      </c>
      <c r="U59" s="5">
        <v>352.07347241447519</v>
      </c>
      <c r="V59" s="5">
        <v>346.68136466515199</v>
      </c>
      <c r="W59" s="5">
        <v>340.55287774189827</v>
      </c>
      <c r="X59" s="5">
        <v>333.52589640811397</v>
      </c>
      <c r="Y59" s="5">
        <v>325.31951054763476</v>
      </c>
      <c r="Z59" s="5">
        <v>316.00357648307772</v>
      </c>
      <c r="AA59" s="5">
        <v>306.21165918875863</v>
      </c>
      <c r="AB59" s="5">
        <v>296.20769260681226</v>
      </c>
      <c r="AC59" s="5">
        <v>286.03285358228987</v>
      </c>
      <c r="AD59" s="5">
        <v>275.88996128248419</v>
      </c>
      <c r="AE59" s="5">
        <v>265.82543035686888</v>
      </c>
      <c r="AF59" s="5">
        <v>256.16344852348288</v>
      </c>
      <c r="AG59" s="5">
        <v>247.07275427988529</v>
      </c>
      <c r="AH59" s="5">
        <v>238.52273606342294</v>
      </c>
    </row>
    <row r="60" spans="2:34" x14ac:dyDescent="0.25">
      <c r="C60" s="1" t="s">
        <v>0</v>
      </c>
      <c r="D60" s="5">
        <v>299.10026840334109</v>
      </c>
      <c r="E60" s="5">
        <v>322.42793945815333</v>
      </c>
      <c r="F60" s="5">
        <v>338.85394568378564</v>
      </c>
      <c r="G60" s="5">
        <v>348.60753766291657</v>
      </c>
      <c r="H60" s="5">
        <v>349.72234705874797</v>
      </c>
      <c r="I60" s="5">
        <v>348.91098132492158</v>
      </c>
      <c r="J60" s="5">
        <v>346.29376785258876</v>
      </c>
      <c r="K60" s="5">
        <v>342.87573006358065</v>
      </c>
      <c r="L60" s="5">
        <v>338.06492426092603</v>
      </c>
      <c r="M60" s="5">
        <v>329.57957306938226</v>
      </c>
      <c r="N60" s="5">
        <v>318.15749937757374</v>
      </c>
      <c r="O60" s="5">
        <v>305.39871667315236</v>
      </c>
      <c r="P60" s="5">
        <v>291.03328304612683</v>
      </c>
      <c r="Q60" s="5">
        <v>275.87180744292806</v>
      </c>
      <c r="R60" s="5">
        <v>259.39420391146876</v>
      </c>
      <c r="S60" s="5">
        <v>242.36846354254371</v>
      </c>
    </row>
    <row r="61" spans="2:34" x14ac:dyDescent="0.25">
      <c r="C61" s="1" t="s">
        <v>178</v>
      </c>
      <c r="S61" s="5">
        <v>242.36846354254371</v>
      </c>
      <c r="T61" s="5">
        <v>226.22567961599498</v>
      </c>
      <c r="U61" s="5">
        <v>210.43310853057056</v>
      </c>
      <c r="V61" s="5">
        <v>195.42389862984041</v>
      </c>
      <c r="W61" s="5">
        <v>181.64178475800253</v>
      </c>
      <c r="X61" s="5">
        <v>168.27408132199594</v>
      </c>
      <c r="Y61" s="5">
        <v>155.22401059315081</v>
      </c>
      <c r="Z61" s="5">
        <v>143.05084135270897</v>
      </c>
      <c r="AA61" s="5">
        <v>132.34780748746596</v>
      </c>
      <c r="AB61" s="5">
        <v>123.22846449251274</v>
      </c>
      <c r="AC61" s="5">
        <v>115.11375480040567</v>
      </c>
      <c r="AD61" s="5">
        <v>108.19226341017475</v>
      </c>
      <c r="AE61" s="5">
        <v>103.12180368634043</v>
      </c>
      <c r="AF61" s="5">
        <v>99.614962671191577</v>
      </c>
      <c r="AG61" s="5">
        <v>97.046222032772434</v>
      </c>
      <c r="AH61" s="5">
        <v>95.063814466017192</v>
      </c>
    </row>
    <row r="63" spans="2:34" x14ac:dyDescent="0.25">
      <c r="B63" s="2" t="s">
        <v>185</v>
      </c>
      <c r="D63" s="2">
        <v>2020</v>
      </c>
      <c r="E63" s="2">
        <v>2021</v>
      </c>
      <c r="F63" s="2">
        <v>2022</v>
      </c>
      <c r="G63" s="2">
        <v>2023</v>
      </c>
      <c r="H63" s="2">
        <v>2024</v>
      </c>
      <c r="I63" s="2">
        <v>2025</v>
      </c>
      <c r="J63" s="2">
        <v>2026</v>
      </c>
      <c r="K63" s="2">
        <v>2027</v>
      </c>
      <c r="L63" s="2">
        <v>2028</v>
      </c>
      <c r="M63" s="2">
        <v>2029</v>
      </c>
      <c r="N63" s="2">
        <v>2030</v>
      </c>
      <c r="O63" s="2">
        <v>2031</v>
      </c>
      <c r="P63" s="2">
        <v>2032</v>
      </c>
      <c r="Q63" s="2">
        <v>2033</v>
      </c>
      <c r="R63" s="2">
        <v>2034</v>
      </c>
      <c r="S63" s="2">
        <v>2035</v>
      </c>
      <c r="T63" s="2">
        <v>2036</v>
      </c>
      <c r="U63" s="2">
        <v>2037</v>
      </c>
      <c r="V63" s="2">
        <v>2038</v>
      </c>
      <c r="W63" s="2">
        <v>2039</v>
      </c>
      <c r="X63" s="2">
        <v>2040</v>
      </c>
      <c r="Y63" s="2">
        <v>2041</v>
      </c>
      <c r="Z63" s="2">
        <v>2042</v>
      </c>
      <c r="AA63" s="2">
        <v>2043</v>
      </c>
      <c r="AB63" s="2">
        <v>2044</v>
      </c>
      <c r="AC63" s="2">
        <v>2045</v>
      </c>
      <c r="AD63" s="2">
        <v>2046</v>
      </c>
      <c r="AE63" s="2">
        <v>2047</v>
      </c>
      <c r="AF63" s="2">
        <v>2048</v>
      </c>
      <c r="AG63" s="2">
        <v>2049</v>
      </c>
      <c r="AH63" s="2">
        <v>2050</v>
      </c>
    </row>
    <row r="64" spans="2:34" x14ac:dyDescent="0.25">
      <c r="C64" s="1" t="s">
        <v>85</v>
      </c>
      <c r="D64" s="5">
        <v>2.0936863924025002</v>
      </c>
      <c r="E64" s="5">
        <v>3.3158151024025004</v>
      </c>
      <c r="F64" s="5">
        <v>3.9572350424025005</v>
      </c>
      <c r="G64" s="5">
        <v>4.3341887924025002</v>
      </c>
      <c r="H64" s="5">
        <v>4.4849702924025001</v>
      </c>
      <c r="I64" s="5">
        <v>4.4849702924025001</v>
      </c>
      <c r="J64" s="5">
        <v>4.4849702924025001</v>
      </c>
      <c r="K64" s="5">
        <v>4.4849702924025001</v>
      </c>
      <c r="L64" s="5">
        <v>4.4849702924025001</v>
      </c>
      <c r="M64" s="5">
        <v>4.4849702924025001</v>
      </c>
      <c r="N64" s="5">
        <v>4.4849702924025001</v>
      </c>
      <c r="O64" s="5">
        <v>4.496631962616795</v>
      </c>
      <c r="P64" s="5">
        <v>4.8573469121765758</v>
      </c>
      <c r="Q64" s="5">
        <v>5.2494752705964389</v>
      </c>
      <c r="R64" s="5">
        <v>5.6197435936557616</v>
      </c>
      <c r="S64" s="5">
        <v>6.0050312043991072</v>
      </c>
      <c r="T64" s="5">
        <v>6.4237939465726051</v>
      </c>
      <c r="U64" s="5">
        <v>6.8791333016680136</v>
      </c>
      <c r="V64" s="5">
        <v>7.3672763048266718</v>
      </c>
      <c r="W64" s="5">
        <v>7.8852437219506664</v>
      </c>
      <c r="X64" s="5">
        <v>8.4090709170202018</v>
      </c>
      <c r="Y64" s="5">
        <v>8.9806599972732339</v>
      </c>
      <c r="Z64" s="5">
        <v>9.5748912813516291</v>
      </c>
      <c r="AA64" s="5">
        <v>10.168122711943393</v>
      </c>
      <c r="AB64" s="5">
        <v>10.976078128486042</v>
      </c>
      <c r="AC64" s="5">
        <v>11.789547515122685</v>
      </c>
      <c r="AD64" s="5">
        <v>12.576338857176125</v>
      </c>
      <c r="AE64" s="5">
        <v>13.348901538177282</v>
      </c>
      <c r="AF64" s="5">
        <v>14.110007297168899</v>
      </c>
      <c r="AG64" s="5">
        <v>14.859650926606594</v>
      </c>
      <c r="AH64" s="5">
        <v>15.57469981817791</v>
      </c>
    </row>
    <row r="65" spans="2:44" x14ac:dyDescent="0.25">
      <c r="C65" s="1" t="s">
        <v>0</v>
      </c>
      <c r="D65" s="5">
        <v>2.0936863924025002</v>
      </c>
      <c r="E65" s="5">
        <v>3.3158151024025004</v>
      </c>
      <c r="F65" s="5">
        <v>3.9572350424025005</v>
      </c>
      <c r="G65" s="5">
        <v>4.3341887924025002</v>
      </c>
      <c r="H65" s="5">
        <v>4.4849702924025001</v>
      </c>
      <c r="I65" s="5">
        <v>4.4849702924025001</v>
      </c>
      <c r="J65" s="5">
        <v>4.4849702924025001</v>
      </c>
      <c r="K65" s="5">
        <v>4.4849702924025001</v>
      </c>
      <c r="L65" s="5">
        <v>5.3808516302503167</v>
      </c>
      <c r="M65" s="5">
        <v>6.6044641926055085</v>
      </c>
      <c r="N65" s="5">
        <v>7.9466532280542728</v>
      </c>
      <c r="O65" s="5">
        <v>9.256583226722336</v>
      </c>
      <c r="P65" s="5">
        <v>10.195096192874987</v>
      </c>
      <c r="Q65" s="5">
        <v>11.107837491740824</v>
      </c>
      <c r="R65" s="5">
        <v>12.195088645094852</v>
      </c>
      <c r="S65" s="5">
        <v>13.305113425070395</v>
      </c>
    </row>
    <row r="66" spans="2:44" x14ac:dyDescent="0.25">
      <c r="C66" s="1" t="s">
        <v>178</v>
      </c>
      <c r="S66" s="5">
        <v>13.305113425070395</v>
      </c>
      <c r="T66" s="5">
        <v>14.313633788116869</v>
      </c>
      <c r="U66" s="5">
        <v>15.187389238949784</v>
      </c>
      <c r="V66" s="5">
        <v>15.910334029051695</v>
      </c>
      <c r="W66" s="5">
        <v>16.590986798354084</v>
      </c>
      <c r="X66" s="5">
        <v>17.289252092320005</v>
      </c>
      <c r="Y66" s="5">
        <v>18.043043144714442</v>
      </c>
      <c r="Z66" s="5">
        <v>18.798931332138952</v>
      </c>
      <c r="AA66" s="5">
        <v>19.536755662959347</v>
      </c>
      <c r="AB66" s="5">
        <v>20.206522525359812</v>
      </c>
      <c r="AC66" s="5">
        <v>20.81796094522084</v>
      </c>
      <c r="AD66" s="5">
        <v>21.405585566759932</v>
      </c>
      <c r="AE66" s="5">
        <v>21.87466557793811</v>
      </c>
      <c r="AF66" s="5">
        <v>22.19861974263058</v>
      </c>
      <c r="AG66" s="5">
        <v>22.468592262586171</v>
      </c>
      <c r="AH66" s="5">
        <v>22.743511109946553</v>
      </c>
    </row>
    <row r="68" spans="2:44" x14ac:dyDescent="0.25">
      <c r="B68" s="2" t="s">
        <v>186</v>
      </c>
      <c r="D68" s="2">
        <v>2020</v>
      </c>
      <c r="E68" s="2">
        <v>2021</v>
      </c>
      <c r="F68" s="2">
        <v>2022</v>
      </c>
      <c r="G68" s="2">
        <v>2023</v>
      </c>
      <c r="H68" s="2">
        <v>2024</v>
      </c>
      <c r="I68" s="2">
        <v>2025</v>
      </c>
      <c r="J68" s="2">
        <v>2026</v>
      </c>
      <c r="K68" s="2">
        <v>2027</v>
      </c>
      <c r="L68" s="2">
        <v>2028</v>
      </c>
      <c r="M68" s="2">
        <v>2029</v>
      </c>
      <c r="N68" s="2">
        <v>2030</v>
      </c>
      <c r="O68" s="2">
        <v>2031</v>
      </c>
      <c r="P68" s="2">
        <v>2032</v>
      </c>
      <c r="Q68" s="2">
        <v>2033</v>
      </c>
      <c r="R68" s="2">
        <v>2034</v>
      </c>
      <c r="S68" s="2">
        <v>2035</v>
      </c>
      <c r="T68" s="2">
        <v>2036</v>
      </c>
      <c r="U68" s="2">
        <v>2037</v>
      </c>
      <c r="V68" s="2">
        <v>2038</v>
      </c>
      <c r="W68" s="2">
        <v>2039</v>
      </c>
      <c r="X68" s="2">
        <v>2040</v>
      </c>
      <c r="Y68" s="2">
        <v>2041</v>
      </c>
      <c r="Z68" s="2">
        <v>2042</v>
      </c>
      <c r="AA68" s="2">
        <v>2043</v>
      </c>
      <c r="AB68" s="2">
        <v>2044</v>
      </c>
      <c r="AC68" s="2">
        <v>2045</v>
      </c>
      <c r="AD68" s="2">
        <v>2046</v>
      </c>
      <c r="AE68" s="2">
        <v>2047</v>
      </c>
      <c r="AF68" s="2">
        <v>2048</v>
      </c>
      <c r="AG68" s="2">
        <v>2049</v>
      </c>
      <c r="AH68" s="2">
        <v>2050</v>
      </c>
    </row>
    <row r="69" spans="2:44" x14ac:dyDescent="0.25">
      <c r="C69" s="1" t="s">
        <v>85</v>
      </c>
      <c r="D69" s="5">
        <v>7.5248838490400001</v>
      </c>
      <c r="E69" s="5">
        <v>7.7274588490400005</v>
      </c>
      <c r="F69" s="5">
        <v>7.7274588490400005</v>
      </c>
      <c r="G69" s="5">
        <v>8.7403338490400007</v>
      </c>
      <c r="H69" s="5">
        <v>10.11784384904</v>
      </c>
      <c r="I69" s="5">
        <v>10.48247884904</v>
      </c>
      <c r="J69" s="5">
        <v>10.48247884904</v>
      </c>
      <c r="K69" s="5">
        <v>10.48247884904</v>
      </c>
      <c r="L69" s="5">
        <v>10.48247884904</v>
      </c>
      <c r="M69" s="5">
        <v>10.48247884904</v>
      </c>
      <c r="N69" s="5">
        <v>10.48247884904</v>
      </c>
      <c r="O69" s="5">
        <v>10.487080092930766</v>
      </c>
      <c r="P69" s="5">
        <v>10.617075215177433</v>
      </c>
      <c r="Q69" s="5">
        <v>10.745440260338134</v>
      </c>
      <c r="R69" s="5">
        <v>10.870659958587552</v>
      </c>
      <c r="S69" s="5">
        <v>11.006222533841919</v>
      </c>
      <c r="T69" s="5">
        <v>11.157723728538322</v>
      </c>
      <c r="U69" s="5">
        <v>11.327299061565983</v>
      </c>
      <c r="V69" s="5">
        <v>11.515535235483785</v>
      </c>
      <c r="W69" s="5">
        <v>11.723451315299144</v>
      </c>
      <c r="X69" s="5">
        <v>11.943006129411046</v>
      </c>
      <c r="Y69" s="5">
        <v>12.193457358318648</v>
      </c>
      <c r="Z69" s="5">
        <v>12.463902560050505</v>
      </c>
      <c r="AA69" s="5">
        <v>12.745097606152008</v>
      </c>
      <c r="AB69" s="5">
        <v>12.745097606152008</v>
      </c>
      <c r="AC69" s="5">
        <v>12.745097606152008</v>
      </c>
      <c r="AD69" s="5">
        <v>12.745097606152008</v>
      </c>
      <c r="AE69" s="5">
        <v>12.745097606152008</v>
      </c>
      <c r="AF69" s="5">
        <v>12.745097606152008</v>
      </c>
      <c r="AG69" s="5">
        <v>12.745097606152008</v>
      </c>
      <c r="AH69" s="5">
        <v>12.745097606152008</v>
      </c>
    </row>
    <row r="70" spans="2:44" x14ac:dyDescent="0.25">
      <c r="C70" s="1" t="s">
        <v>0</v>
      </c>
      <c r="D70" s="5">
        <v>7.5248838490400001</v>
      </c>
      <c r="E70" s="5">
        <v>7.7274588490400005</v>
      </c>
      <c r="F70" s="5">
        <v>7.7274588490400005</v>
      </c>
      <c r="G70" s="5">
        <v>8.7403338490400007</v>
      </c>
      <c r="H70" s="5">
        <v>10.11784384904</v>
      </c>
      <c r="I70" s="5">
        <v>9.9824788490399996</v>
      </c>
      <c r="J70" s="5">
        <v>9.9824788490399996</v>
      </c>
      <c r="K70" s="5">
        <v>9.9824788490399996</v>
      </c>
      <c r="L70" s="5">
        <v>9.9824788490399996</v>
      </c>
      <c r="M70" s="5">
        <v>9.9824788490399996</v>
      </c>
      <c r="N70" s="5">
        <v>9.9824788490399996</v>
      </c>
      <c r="O70" s="5">
        <v>9.9824788490399996</v>
      </c>
      <c r="P70" s="5">
        <v>9.9824788490399996</v>
      </c>
      <c r="Q70" s="5">
        <v>10.032706872528511</v>
      </c>
      <c r="R70" s="5">
        <v>10.113736872170454</v>
      </c>
      <c r="S70" s="5">
        <v>10.208768914515904</v>
      </c>
    </row>
    <row r="71" spans="2:44" x14ac:dyDescent="0.25">
      <c r="C71" s="1" t="s">
        <v>178</v>
      </c>
      <c r="S71" s="5">
        <v>10.208768914515904</v>
      </c>
      <c r="T71" s="5">
        <v>10.32021557528978</v>
      </c>
      <c r="U71" s="5">
        <v>10.43620490751421</v>
      </c>
      <c r="V71" s="5">
        <v>10.536843979351868</v>
      </c>
      <c r="W71" s="5">
        <v>10.62444344284145</v>
      </c>
      <c r="X71" s="5">
        <v>10.696541835348413</v>
      </c>
      <c r="Y71" s="5">
        <v>10.750574348471542</v>
      </c>
      <c r="Z71" s="5">
        <v>10.779225534382917</v>
      </c>
      <c r="AA71" s="5">
        <v>10.783122181304144</v>
      </c>
      <c r="AB71" s="5">
        <v>10.783122181304144</v>
      </c>
      <c r="AC71" s="5">
        <v>10.783122181304144</v>
      </c>
      <c r="AD71" s="5">
        <v>10.783122181304144</v>
      </c>
      <c r="AE71" s="5">
        <v>10.783122181304144</v>
      </c>
      <c r="AF71" s="5">
        <v>10.783122181304144</v>
      </c>
      <c r="AG71" s="5">
        <v>10.783122181304144</v>
      </c>
      <c r="AH71" s="5">
        <v>10.783122181304144</v>
      </c>
    </row>
    <row r="73" spans="2:44" x14ac:dyDescent="0.25">
      <c r="B73" s="2" t="s">
        <v>187</v>
      </c>
      <c r="D73" s="2">
        <v>2020</v>
      </c>
      <c r="E73" s="2">
        <v>2021</v>
      </c>
      <c r="F73" s="2">
        <v>2022</v>
      </c>
      <c r="G73" s="2">
        <v>2023</v>
      </c>
      <c r="H73" s="2">
        <v>2024</v>
      </c>
      <c r="I73" s="2">
        <v>2025</v>
      </c>
      <c r="J73" s="2">
        <v>2026</v>
      </c>
      <c r="K73" s="2">
        <v>2027</v>
      </c>
      <c r="L73" s="2">
        <v>2028</v>
      </c>
      <c r="M73" s="2">
        <v>2029</v>
      </c>
      <c r="N73" s="2">
        <v>2030</v>
      </c>
      <c r="O73" s="2">
        <v>2031</v>
      </c>
      <c r="P73" s="2">
        <v>2032</v>
      </c>
      <c r="Q73" s="2">
        <v>2033</v>
      </c>
      <c r="R73" s="2">
        <v>2034</v>
      </c>
      <c r="S73" s="2">
        <v>2035</v>
      </c>
      <c r="T73" s="2">
        <v>2036</v>
      </c>
      <c r="U73" s="2">
        <v>2037</v>
      </c>
      <c r="V73" s="2">
        <v>2038</v>
      </c>
      <c r="W73" s="2">
        <v>2039</v>
      </c>
      <c r="X73" s="2">
        <v>2040</v>
      </c>
      <c r="Y73" s="2">
        <v>2041</v>
      </c>
      <c r="Z73" s="2">
        <v>2042</v>
      </c>
      <c r="AA73" s="2">
        <v>2043</v>
      </c>
      <c r="AB73" s="2">
        <v>2044</v>
      </c>
      <c r="AC73" s="2">
        <v>2045</v>
      </c>
      <c r="AD73" s="2">
        <v>2046</v>
      </c>
      <c r="AE73" s="2">
        <v>2047</v>
      </c>
      <c r="AF73" s="2">
        <v>2048</v>
      </c>
      <c r="AG73" s="2">
        <v>2049</v>
      </c>
      <c r="AH73" s="2">
        <v>2050</v>
      </c>
    </row>
    <row r="74" spans="2:44" x14ac:dyDescent="0.25">
      <c r="C74" s="1" t="s">
        <v>85</v>
      </c>
      <c r="D74" s="5">
        <v>0.18437613633966127</v>
      </c>
      <c r="E74" s="5">
        <v>0.21712167117355008</v>
      </c>
      <c r="F74" s="5">
        <v>0.25029388783763873</v>
      </c>
      <c r="G74" s="5">
        <v>0.28455025589524818</v>
      </c>
      <c r="H74" s="5">
        <v>0.32003034989054707</v>
      </c>
      <c r="I74" s="5">
        <v>0.35653800025038257</v>
      </c>
      <c r="J74" s="5">
        <v>0.39366008468908675</v>
      </c>
      <c r="K74" s="5">
        <v>0.43133630455490285</v>
      </c>
      <c r="L74" s="5">
        <v>0.46950183114507865</v>
      </c>
      <c r="M74" s="5">
        <v>0.50808256139570351</v>
      </c>
      <c r="N74" s="5">
        <v>0.54702153297636158</v>
      </c>
      <c r="O74" s="5">
        <v>0.5862483464459145</v>
      </c>
      <c r="P74" s="5">
        <v>0.62569982595805484</v>
      </c>
      <c r="Q74" s="5">
        <v>0.66533091587045468</v>
      </c>
      <c r="R74" s="5">
        <v>0.70507060457292225</v>
      </c>
      <c r="S74" s="5">
        <v>0.74493477785239282</v>
      </c>
      <c r="T74" s="5">
        <v>0.78504143129390414</v>
      </c>
      <c r="U74" s="5">
        <v>0.82543203935082143</v>
      </c>
      <c r="V74" s="5">
        <v>0.86609089988692645</v>
      </c>
      <c r="W74" s="5">
        <v>0.91266734805989402</v>
      </c>
      <c r="X74" s="5">
        <v>1.0167759479918754</v>
      </c>
      <c r="Y74" s="5">
        <v>1.1506058833915449</v>
      </c>
      <c r="Z74" s="5">
        <v>1.3235025431729142</v>
      </c>
      <c r="AA74" s="5">
        <v>1.5232310442250094</v>
      </c>
      <c r="AB74" s="5">
        <v>1.8184399886447715</v>
      </c>
      <c r="AC74" s="5">
        <v>2.1372847506323085</v>
      </c>
      <c r="AD74" s="5">
        <v>2.4537114311467949</v>
      </c>
      <c r="AE74" s="5">
        <v>2.7792073602726708</v>
      </c>
      <c r="AF74" s="5">
        <v>3.1251911102961589</v>
      </c>
      <c r="AG74" s="5">
        <v>3.4961679482685333</v>
      </c>
      <c r="AH74" s="5">
        <v>3.8803908083768022</v>
      </c>
    </row>
    <row r="75" spans="2:44" x14ac:dyDescent="0.25">
      <c r="C75" s="1" t="s">
        <v>0</v>
      </c>
      <c r="D75" s="5">
        <v>0.18437613633966127</v>
      </c>
      <c r="E75" s="5">
        <v>0.21712167117355008</v>
      </c>
      <c r="F75" s="5">
        <v>0.25029388783763873</v>
      </c>
      <c r="G75" s="5">
        <v>0.28455025589524818</v>
      </c>
      <c r="H75" s="5">
        <v>0.32003034989054707</v>
      </c>
      <c r="I75" s="5">
        <v>0.35653800025038257</v>
      </c>
      <c r="J75" s="5">
        <v>0.39366008468908675</v>
      </c>
      <c r="K75" s="5">
        <v>0.43133630455490285</v>
      </c>
      <c r="L75" s="5">
        <v>0.46950183114507865</v>
      </c>
      <c r="M75" s="5">
        <v>0.50808256139570351</v>
      </c>
      <c r="N75" s="5">
        <v>0.54702153297636158</v>
      </c>
      <c r="O75" s="5">
        <v>0.76228366976112483</v>
      </c>
      <c r="P75" s="5">
        <v>1.1440768517066777</v>
      </c>
      <c r="Q75" s="5">
        <v>1.5293326836266923</v>
      </c>
      <c r="R75" s="5">
        <v>1.8709597978693797</v>
      </c>
      <c r="S75" s="5">
        <v>2.1954282418347342</v>
      </c>
    </row>
    <row r="76" spans="2:44" x14ac:dyDescent="0.25">
      <c r="C76" s="1" t="s">
        <v>178</v>
      </c>
      <c r="S76" s="5">
        <v>2.1954282418347342</v>
      </c>
      <c r="T76" s="5">
        <v>2.5577931756341128</v>
      </c>
      <c r="U76" s="5">
        <v>2.9595767356513445</v>
      </c>
      <c r="V76" s="5">
        <v>3.3598794086599875</v>
      </c>
      <c r="W76" s="5">
        <v>3.7886262999835756</v>
      </c>
      <c r="X76" s="5">
        <v>4.2784567853055586</v>
      </c>
      <c r="Y76" s="5">
        <v>4.8213692785419022</v>
      </c>
      <c r="Z76" s="5">
        <v>5.4163314972902636</v>
      </c>
      <c r="AA76" s="5">
        <v>6.0478062778790358</v>
      </c>
      <c r="AB76" s="5">
        <v>6.6665576922613958</v>
      </c>
      <c r="AC76" s="5">
        <v>7.2732710567472658</v>
      </c>
      <c r="AD76" s="5">
        <v>7.9012082206658638</v>
      </c>
      <c r="AE76" s="5">
        <v>8.4477715283610504</v>
      </c>
      <c r="AF76" s="5">
        <v>8.8641019233641352</v>
      </c>
      <c r="AG76" s="5">
        <v>9.2545731962722027</v>
      </c>
      <c r="AH76" s="5">
        <v>9.7163863996997595</v>
      </c>
    </row>
    <row r="78" spans="2:44" s="24" customFormat="1" x14ac:dyDescent="0.25">
      <c r="B78" s="25" t="s">
        <v>63</v>
      </c>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row>
    <row r="80" spans="2:44" ht="408.6" customHeight="1" x14ac:dyDescent="0.25"/>
    <row r="82" spans="2:44" x14ac:dyDescent="0.25">
      <c r="B82" s="2" t="s">
        <v>188</v>
      </c>
      <c r="E82" s="2" t="s">
        <v>189</v>
      </c>
      <c r="F82" s="2" t="s">
        <v>190</v>
      </c>
      <c r="G82" s="2" t="s">
        <v>191</v>
      </c>
    </row>
    <row r="83" spans="2:44" x14ac:dyDescent="0.25">
      <c r="C83" s="31" t="s">
        <v>195</v>
      </c>
      <c r="D83" s="31" t="s">
        <v>192</v>
      </c>
      <c r="E83" s="1">
        <v>15.5</v>
      </c>
      <c r="F83" s="1">
        <v>-115.5</v>
      </c>
      <c r="G83" s="1">
        <v>-100</v>
      </c>
    </row>
    <row r="84" spans="2:44" x14ac:dyDescent="0.25">
      <c r="C84" s="31"/>
      <c r="D84" s="31" t="s">
        <v>193</v>
      </c>
      <c r="E84" s="1">
        <v>16</v>
      </c>
      <c r="F84" s="1">
        <v>-121.5</v>
      </c>
      <c r="G84" s="1">
        <v>-105.5</v>
      </c>
    </row>
    <row r="85" spans="2:44" x14ac:dyDescent="0.25">
      <c r="C85" s="31"/>
      <c r="D85" s="31" t="s">
        <v>194</v>
      </c>
      <c r="E85" s="1">
        <v>11</v>
      </c>
      <c r="F85" s="1">
        <v>-171</v>
      </c>
      <c r="G85" s="1">
        <v>-160</v>
      </c>
    </row>
    <row r="86" spans="2:44" x14ac:dyDescent="0.25">
      <c r="C86" s="31" t="s">
        <v>196</v>
      </c>
      <c r="D86" s="31" t="s">
        <v>192</v>
      </c>
      <c r="E86" s="1">
        <v>3</v>
      </c>
      <c r="F86" s="1">
        <v>-49</v>
      </c>
      <c r="G86" s="1">
        <v>-46</v>
      </c>
    </row>
    <row r="87" spans="2:44" x14ac:dyDescent="0.25">
      <c r="C87" s="31"/>
      <c r="D87" s="31" t="s">
        <v>193</v>
      </c>
      <c r="E87" s="1">
        <v>0</v>
      </c>
      <c r="F87" s="1">
        <v>-94.2</v>
      </c>
      <c r="G87" s="1">
        <v>-94.2</v>
      </c>
    </row>
    <row r="88" spans="2:44" x14ac:dyDescent="0.25">
      <c r="C88" s="31"/>
      <c r="D88" s="31" t="s">
        <v>194</v>
      </c>
      <c r="E88" s="1">
        <v>0</v>
      </c>
      <c r="F88" s="1">
        <v>-198.8</v>
      </c>
      <c r="G88" s="1">
        <v>-198.8</v>
      </c>
    </row>
    <row r="89" spans="2:44" x14ac:dyDescent="0.25">
      <c r="C89" s="31" t="s">
        <v>197</v>
      </c>
      <c r="D89" s="31" t="s">
        <v>192</v>
      </c>
      <c r="E89" s="1">
        <v>27.8</v>
      </c>
      <c r="F89" s="1">
        <v>-30.6</v>
      </c>
      <c r="G89" s="1">
        <v>-2.8</v>
      </c>
    </row>
    <row r="90" spans="2:44" x14ac:dyDescent="0.25">
      <c r="C90" s="2"/>
      <c r="D90" s="31" t="s">
        <v>193</v>
      </c>
      <c r="E90" s="1">
        <v>5.4</v>
      </c>
      <c r="F90" s="1">
        <v>-71</v>
      </c>
      <c r="G90" s="1">
        <v>-65.599999999999994</v>
      </c>
    </row>
    <row r="91" spans="2:44" x14ac:dyDescent="0.25">
      <c r="C91" s="2"/>
      <c r="D91" s="31" t="s">
        <v>194</v>
      </c>
      <c r="E91" s="1">
        <v>12.6</v>
      </c>
      <c r="F91" s="1">
        <v>-40.200000000000003</v>
      </c>
      <c r="G91" s="1">
        <v>-27.6</v>
      </c>
    </row>
    <row r="93" spans="2:44" s="24" customFormat="1" x14ac:dyDescent="0.25">
      <c r="B93" s="25" t="s">
        <v>64</v>
      </c>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row>
    <row r="95" spans="2:44" ht="335.45" customHeight="1" x14ac:dyDescent="0.25"/>
    <row r="96" spans="2:44" ht="101.1" customHeight="1" x14ac:dyDescent="0.25"/>
    <row r="98" spans="2:7" x14ac:dyDescent="0.25">
      <c r="B98" s="2" t="s">
        <v>188</v>
      </c>
      <c r="E98" s="2" t="s">
        <v>189</v>
      </c>
      <c r="F98" s="2" t="s">
        <v>190</v>
      </c>
      <c r="G98" s="2" t="s">
        <v>191</v>
      </c>
    </row>
    <row r="99" spans="2:7" x14ac:dyDescent="0.25">
      <c r="C99" s="51" t="s">
        <v>198</v>
      </c>
      <c r="D99" s="31" t="s">
        <v>192</v>
      </c>
      <c r="E99" s="1">
        <v>0</v>
      </c>
      <c r="F99" s="11">
        <v>-338.75</v>
      </c>
      <c r="G99" s="11">
        <v>-338.75</v>
      </c>
    </row>
    <row r="100" spans="2:7" x14ac:dyDescent="0.25">
      <c r="C100" s="51"/>
      <c r="D100" s="31" t="s">
        <v>193</v>
      </c>
      <c r="E100" s="1">
        <v>0</v>
      </c>
      <c r="F100" s="11">
        <v>-335.25</v>
      </c>
      <c r="G100" s="11">
        <v>-335.25</v>
      </c>
    </row>
    <row r="101" spans="2:7" x14ac:dyDescent="0.25">
      <c r="C101" s="51"/>
      <c r="D101" s="31" t="s">
        <v>194</v>
      </c>
      <c r="E101" s="1">
        <v>0</v>
      </c>
      <c r="F101" s="11">
        <v>-305.25</v>
      </c>
      <c r="G101" s="11">
        <v>-305.25</v>
      </c>
    </row>
    <row r="102" spans="2:7" x14ac:dyDescent="0.25">
      <c r="C102" s="51" t="s">
        <v>199</v>
      </c>
      <c r="D102" s="31" t="s">
        <v>192</v>
      </c>
      <c r="E102" s="1">
        <v>0</v>
      </c>
      <c r="F102" s="11">
        <v>-301.60000000000002</v>
      </c>
      <c r="G102" s="11">
        <v>-301.60000000000002</v>
      </c>
    </row>
    <row r="103" spans="2:7" x14ac:dyDescent="0.25">
      <c r="C103" s="51"/>
      <c r="D103" s="31" t="s">
        <v>193</v>
      </c>
      <c r="E103" s="1">
        <v>0</v>
      </c>
      <c r="F103" s="11">
        <v>-266.60000000000002</v>
      </c>
      <c r="G103" s="11">
        <v>-266.60000000000002</v>
      </c>
    </row>
    <row r="104" spans="2:7" x14ac:dyDescent="0.25">
      <c r="C104" s="51"/>
      <c r="D104" s="31" t="s">
        <v>194</v>
      </c>
      <c r="E104" s="1">
        <v>0</v>
      </c>
      <c r="F104" s="11">
        <v>-193</v>
      </c>
      <c r="G104" s="11">
        <v>-193</v>
      </c>
    </row>
    <row r="105" spans="2:7" ht="29.1" customHeight="1" x14ac:dyDescent="0.25">
      <c r="C105" s="51" t="s">
        <v>200</v>
      </c>
      <c r="D105" s="31" t="s">
        <v>192</v>
      </c>
      <c r="E105" s="1">
        <v>0</v>
      </c>
      <c r="F105" s="11">
        <v>-276.39999999999998</v>
      </c>
      <c r="G105" s="11">
        <v>-276.39999999999998</v>
      </c>
    </row>
    <row r="106" spans="2:7" x14ac:dyDescent="0.25">
      <c r="C106" s="51"/>
      <c r="D106" s="31" t="s">
        <v>193</v>
      </c>
      <c r="E106" s="1">
        <v>0</v>
      </c>
      <c r="F106" s="11">
        <v>-241.4</v>
      </c>
      <c r="G106" s="11">
        <v>-241.4</v>
      </c>
    </row>
    <row r="107" spans="2:7" x14ac:dyDescent="0.25">
      <c r="C107" s="51"/>
      <c r="D107" s="31" t="s">
        <v>194</v>
      </c>
      <c r="E107" s="1">
        <v>0</v>
      </c>
      <c r="F107" s="11">
        <v>-268</v>
      </c>
      <c r="G107" s="11">
        <v>-268</v>
      </c>
    </row>
  </sheetData>
  <mergeCells count="3">
    <mergeCell ref="C99:C101"/>
    <mergeCell ref="C105:C107"/>
    <mergeCell ref="C102:C10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3169-1BEC-43BC-8C69-C5CDB0B4A7E3}">
  <dimension ref="B2:AR6"/>
  <sheetViews>
    <sheetView zoomScaleNormal="100" workbookViewId="0"/>
  </sheetViews>
  <sheetFormatPr defaultColWidth="8.7109375" defaultRowHeight="15" x14ac:dyDescent="0.25"/>
  <cols>
    <col min="1" max="16384" width="8.7109375" style="1"/>
  </cols>
  <sheetData>
    <row r="2" spans="2:44" s="24" customFormat="1" x14ac:dyDescent="0.25">
      <c r="B2" s="25" t="s">
        <v>65</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4" spans="2:44" ht="84.6" customHeight="1" x14ac:dyDescent="0.25"/>
    <row r="5" spans="2:44" ht="224.1" customHeight="1" x14ac:dyDescent="0.25"/>
    <row r="6" spans="2:44" ht="122.1" customHeight="1"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0BA8C-D760-413C-BECC-BF52291BAA49}">
  <dimension ref="B2:CP8"/>
  <sheetViews>
    <sheetView zoomScaleNormal="100" workbookViewId="0"/>
  </sheetViews>
  <sheetFormatPr defaultColWidth="8.7109375" defaultRowHeight="15" x14ac:dyDescent="0.25"/>
  <cols>
    <col min="1" max="2" width="9.140625" style="1" customWidth="1"/>
    <col min="3" max="3" width="29.5703125" style="1" customWidth="1"/>
    <col min="4" max="15" width="8.85546875" style="1" bestFit="1" customWidth="1"/>
    <col min="16" max="16" width="9" style="1" bestFit="1" customWidth="1"/>
    <col min="17" max="21" width="8.85546875" style="1" bestFit="1" customWidth="1"/>
    <col min="22" max="31" width="9" style="1" bestFit="1" customWidth="1"/>
    <col min="32" max="43" width="8.85546875" style="1" bestFit="1" customWidth="1"/>
    <col min="44" max="94" width="9" style="1" bestFit="1" customWidth="1"/>
    <col min="95" max="16384" width="8.7109375" style="1"/>
  </cols>
  <sheetData>
    <row r="2" spans="2:94" s="24" customFormat="1" x14ac:dyDescent="0.25">
      <c r="B2" s="25" t="s">
        <v>66</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4" spans="2:94" ht="335.45" customHeight="1" x14ac:dyDescent="0.25"/>
    <row r="6" spans="2:94" x14ac:dyDescent="0.25">
      <c r="B6" s="2" t="s">
        <v>201</v>
      </c>
      <c r="D6" s="2">
        <v>1990</v>
      </c>
      <c r="E6" s="2">
        <v>1991</v>
      </c>
      <c r="F6" s="2">
        <v>1992</v>
      </c>
      <c r="G6" s="2">
        <v>1993</v>
      </c>
      <c r="H6" s="2">
        <v>1994</v>
      </c>
      <c r="I6" s="2">
        <v>1995</v>
      </c>
      <c r="J6" s="2">
        <v>1996</v>
      </c>
      <c r="K6" s="2">
        <v>1997</v>
      </c>
      <c r="L6" s="2">
        <v>1998</v>
      </c>
      <c r="M6" s="2">
        <v>1999</v>
      </c>
      <c r="N6" s="2">
        <v>2000</v>
      </c>
      <c r="O6" s="2">
        <v>2001</v>
      </c>
      <c r="P6" s="2">
        <v>2002</v>
      </c>
      <c r="Q6" s="2">
        <v>2003</v>
      </c>
      <c r="R6" s="2">
        <v>2004</v>
      </c>
      <c r="S6" s="2">
        <v>2005</v>
      </c>
      <c r="T6" s="2">
        <v>2006</v>
      </c>
      <c r="U6" s="2">
        <v>2007</v>
      </c>
      <c r="V6" s="2">
        <v>2008</v>
      </c>
      <c r="W6" s="2">
        <v>2009</v>
      </c>
      <c r="X6" s="2">
        <v>2010</v>
      </c>
      <c r="Y6" s="2">
        <v>2011</v>
      </c>
      <c r="Z6" s="2">
        <v>2012</v>
      </c>
      <c r="AA6" s="2">
        <v>2013</v>
      </c>
      <c r="AB6" s="2">
        <v>2014</v>
      </c>
      <c r="AC6" s="2">
        <v>2015</v>
      </c>
      <c r="AD6" s="2">
        <v>2016</v>
      </c>
      <c r="AE6" s="2">
        <v>2017</v>
      </c>
      <c r="AF6" s="2">
        <v>2018</v>
      </c>
      <c r="AG6" s="2">
        <v>2019</v>
      </c>
      <c r="AH6" s="2">
        <v>2020</v>
      </c>
      <c r="AI6" s="2">
        <v>2021</v>
      </c>
      <c r="AJ6" s="2">
        <v>2022</v>
      </c>
      <c r="AK6" s="2">
        <v>2023</v>
      </c>
      <c r="AL6" s="2">
        <v>2024</v>
      </c>
      <c r="AM6" s="2">
        <v>2025</v>
      </c>
      <c r="AN6" s="2">
        <v>2026</v>
      </c>
      <c r="AO6" s="2">
        <v>2027</v>
      </c>
      <c r="AP6" s="2">
        <v>2028</v>
      </c>
      <c r="AQ6" s="2">
        <v>2029</v>
      </c>
      <c r="AR6" s="2">
        <v>2030</v>
      </c>
      <c r="AS6" s="2">
        <v>2031</v>
      </c>
      <c r="AT6" s="2">
        <v>2032</v>
      </c>
      <c r="AU6" s="2">
        <v>2033</v>
      </c>
      <c r="AV6" s="2">
        <v>2034</v>
      </c>
      <c r="AW6" s="2">
        <v>2035</v>
      </c>
      <c r="AX6" s="2">
        <v>2036</v>
      </c>
      <c r="AY6" s="2">
        <v>2037</v>
      </c>
      <c r="AZ6" s="2">
        <v>2038</v>
      </c>
      <c r="BA6" s="2">
        <v>2039</v>
      </c>
      <c r="BB6" s="2">
        <v>2040</v>
      </c>
      <c r="BC6" s="2">
        <v>2041</v>
      </c>
      <c r="BD6" s="2">
        <v>2042</v>
      </c>
      <c r="BE6" s="2">
        <v>2043</v>
      </c>
      <c r="BF6" s="2">
        <v>2044</v>
      </c>
      <c r="BG6" s="2">
        <v>2045</v>
      </c>
      <c r="BH6" s="2">
        <v>2046</v>
      </c>
      <c r="BI6" s="2">
        <v>2047</v>
      </c>
      <c r="BJ6" s="2">
        <v>2048</v>
      </c>
      <c r="BK6" s="2">
        <v>2049</v>
      </c>
      <c r="BL6" s="2">
        <v>2050</v>
      </c>
      <c r="BM6" s="2">
        <v>2051</v>
      </c>
      <c r="BN6" s="2">
        <v>2052</v>
      </c>
      <c r="BO6" s="2">
        <v>2053</v>
      </c>
      <c r="BP6" s="2">
        <v>2054</v>
      </c>
      <c r="BQ6" s="2">
        <v>2055</v>
      </c>
      <c r="BR6" s="2">
        <v>2056</v>
      </c>
      <c r="BS6" s="2">
        <v>2057</v>
      </c>
      <c r="BT6" s="2">
        <v>2058</v>
      </c>
      <c r="BU6" s="2">
        <v>2059</v>
      </c>
      <c r="BV6" s="2">
        <v>2060</v>
      </c>
      <c r="BW6" s="2">
        <v>2061</v>
      </c>
      <c r="BX6" s="2">
        <v>2062</v>
      </c>
      <c r="BY6" s="2">
        <v>2063</v>
      </c>
      <c r="BZ6" s="2">
        <v>2064</v>
      </c>
      <c r="CA6" s="2">
        <v>2065</v>
      </c>
      <c r="CB6" s="2">
        <v>2066</v>
      </c>
      <c r="CC6" s="2">
        <v>2067</v>
      </c>
      <c r="CD6" s="2">
        <v>2068</v>
      </c>
      <c r="CE6" s="2">
        <v>2069</v>
      </c>
      <c r="CF6" s="2">
        <v>2070</v>
      </c>
      <c r="CG6" s="2">
        <v>2071</v>
      </c>
      <c r="CH6" s="2">
        <v>2072</v>
      </c>
      <c r="CI6" s="2">
        <v>2073</v>
      </c>
      <c r="CJ6" s="2">
        <v>2074</v>
      </c>
      <c r="CK6" s="2">
        <v>2075</v>
      </c>
      <c r="CL6" s="2">
        <v>2076</v>
      </c>
      <c r="CM6" s="2">
        <v>2077</v>
      </c>
      <c r="CN6" s="2">
        <v>2078</v>
      </c>
      <c r="CO6" s="2">
        <v>2079</v>
      </c>
      <c r="CP6" s="2">
        <v>2080</v>
      </c>
    </row>
    <row r="7" spans="2:94" x14ac:dyDescent="0.25">
      <c r="C7" s="1" t="s">
        <v>202</v>
      </c>
      <c r="D7" s="11">
        <v>-28.297037</v>
      </c>
      <c r="E7" s="11">
        <v>-30.289202460000002</v>
      </c>
      <c r="F7" s="11">
        <v>-30.411893020000001</v>
      </c>
      <c r="G7" s="11">
        <v>-30.704144670000002</v>
      </c>
      <c r="H7" s="11">
        <v>-30.33704281</v>
      </c>
      <c r="I7" s="11">
        <v>-28.313164789999998</v>
      </c>
      <c r="J7" s="11">
        <v>-27.466751980000002</v>
      </c>
      <c r="K7" s="11">
        <v>-27.67487264</v>
      </c>
      <c r="L7" s="11">
        <v>-27.798606940000003</v>
      </c>
      <c r="M7" s="11">
        <v>-29.31131465</v>
      </c>
      <c r="N7" s="11">
        <v>-28.113510039999998</v>
      </c>
      <c r="O7" s="11">
        <v>-27.944854199999998</v>
      </c>
      <c r="P7" s="11">
        <v>-25.31616657</v>
      </c>
      <c r="Q7" s="11">
        <v>-26.38149086</v>
      </c>
      <c r="R7" s="11">
        <v>-26.226023480000002</v>
      </c>
      <c r="S7" s="11">
        <v>-25.328677750000001</v>
      </c>
      <c r="T7" s="11">
        <v>-23.303712739999998</v>
      </c>
      <c r="U7" s="11">
        <v>-21.89192985</v>
      </c>
      <c r="V7" s="11">
        <v>-29.05653822</v>
      </c>
      <c r="W7" s="11">
        <v>-27.496207100000003</v>
      </c>
      <c r="X7" s="11">
        <v>-27.907427970000001</v>
      </c>
      <c r="Y7" s="11">
        <v>-23.345899109999998</v>
      </c>
      <c r="Z7" s="11">
        <v>-22.383526829999997</v>
      </c>
      <c r="AA7" s="11">
        <v>-20.11597575</v>
      </c>
      <c r="AB7" s="11">
        <v>-22.327192929999999</v>
      </c>
      <c r="AC7" s="11">
        <v>-23.187289230000001</v>
      </c>
      <c r="AD7" s="11">
        <v>-22.534301230000001</v>
      </c>
      <c r="AE7" s="11">
        <v>-22.710109199999998</v>
      </c>
      <c r="AF7" s="11">
        <v>-23.394072210000001</v>
      </c>
      <c r="AG7" s="11">
        <v>-21.505189458756529</v>
      </c>
      <c r="AH7" s="11">
        <v>-16.838331599251699</v>
      </c>
      <c r="AI7" s="11">
        <v>-13.259940928141383</v>
      </c>
      <c r="AJ7" s="11">
        <v>-10.761998732159441</v>
      </c>
      <c r="AK7" s="11">
        <v>-14.644430836143561</v>
      </c>
      <c r="AL7" s="11">
        <v>-13.53748409215107</v>
      </c>
      <c r="AM7" s="11">
        <v>-11.562915941599973</v>
      </c>
      <c r="AN7" s="11">
        <v>-7.6990805950521839</v>
      </c>
      <c r="AO7" s="11">
        <v>-7.131876287982597</v>
      </c>
      <c r="AP7" s="11">
        <v>-7.467017180885553</v>
      </c>
      <c r="AQ7" s="11">
        <v>-6.7434105562686613</v>
      </c>
      <c r="AR7" s="11">
        <v>-6.7277644807838506</v>
      </c>
      <c r="AS7" s="11">
        <v>-7.1110308452444615</v>
      </c>
      <c r="AT7" s="11">
        <v>-7.4214475944818696</v>
      </c>
      <c r="AU7" s="11">
        <v>-8.0332558469913184</v>
      </c>
      <c r="AV7" s="11">
        <v>-8.4210150738251404</v>
      </c>
      <c r="AW7" s="11">
        <v>-10.667503269629139</v>
      </c>
      <c r="AX7" s="11">
        <v>-12.795225476974911</v>
      </c>
      <c r="AY7" s="11">
        <v>-17.506220187469683</v>
      </c>
      <c r="AZ7" s="11">
        <v>-20.809609655271444</v>
      </c>
      <c r="BA7" s="11">
        <v>-26.040679698008717</v>
      </c>
      <c r="BB7" s="11">
        <v>-28.47656252565881</v>
      </c>
      <c r="BC7" s="11">
        <v>-32.027147474219717</v>
      </c>
      <c r="BD7" s="11">
        <v>-32.09671835612383</v>
      </c>
      <c r="BE7" s="11">
        <v>-34.73497476188782</v>
      </c>
      <c r="BF7" s="11">
        <v>-36.380990318318204</v>
      </c>
      <c r="BG7" s="11">
        <v>-35.218891805213339</v>
      </c>
      <c r="BH7" s="11">
        <v>-36.190210696548917</v>
      </c>
      <c r="BI7" s="11">
        <v>-36.781221549137264</v>
      </c>
      <c r="BJ7" s="11">
        <v>-41.887305474557792</v>
      </c>
      <c r="BK7" s="11">
        <v>-42.541416928168026</v>
      </c>
      <c r="BL7" s="11">
        <v>-39.528536676425517</v>
      </c>
      <c r="BM7" s="11">
        <v>-38.653078493792798</v>
      </c>
      <c r="BN7" s="11">
        <v>-36.331285078739178</v>
      </c>
      <c r="BO7" s="11">
        <v>-41.028663074334894</v>
      </c>
      <c r="BP7" s="11">
        <v>-37.81813047385949</v>
      </c>
      <c r="BQ7" s="11">
        <v>-34.987177981509085</v>
      </c>
      <c r="BR7" s="11">
        <v>-28.919971009665364</v>
      </c>
      <c r="BS7" s="11">
        <v>-27.895906415854114</v>
      </c>
      <c r="BT7" s="11">
        <v>-27.655630027965127</v>
      </c>
      <c r="BU7" s="11">
        <v>-26.765979166057917</v>
      </c>
      <c r="BV7" s="11">
        <v>-26.686524772141997</v>
      </c>
      <c r="BW7" s="11">
        <v>-26.54696121094678</v>
      </c>
      <c r="BX7" s="11">
        <v>-27.181949968784352</v>
      </c>
      <c r="BY7" s="11">
        <v>-27.539058121445748</v>
      </c>
      <c r="BZ7" s="11">
        <v>-26.963054893575929</v>
      </c>
      <c r="CA7" s="11">
        <v>-27.907415394929441</v>
      </c>
      <c r="CB7" s="11">
        <v>-29.223715995854068</v>
      </c>
      <c r="CC7" s="11">
        <v>-31.894098603560568</v>
      </c>
      <c r="CD7" s="11">
        <v>-34.936418517636021</v>
      </c>
      <c r="CE7" s="11">
        <v>-38.726943017839481</v>
      </c>
      <c r="CF7" s="11">
        <v>-43.519691663767297</v>
      </c>
      <c r="CG7" s="11">
        <v>-44.101726504696082</v>
      </c>
      <c r="CH7" s="11">
        <v>-43.75347388667462</v>
      </c>
      <c r="CI7" s="11">
        <v>-44.924066841578281</v>
      </c>
      <c r="CJ7" s="11">
        <v>-48.334649700374534</v>
      </c>
      <c r="CK7" s="11">
        <v>-51.01874322406703</v>
      </c>
      <c r="CL7" s="11">
        <v>-50.892555740510751</v>
      </c>
      <c r="CM7" s="11">
        <v>-50.712988077906317</v>
      </c>
      <c r="CN7" s="11">
        <v>-50.965202905619513</v>
      </c>
      <c r="CO7" s="11">
        <v>-51.12104069192052</v>
      </c>
      <c r="CP7" s="11">
        <v>-46.971097628367765</v>
      </c>
    </row>
    <row r="8" spans="2:94" x14ac:dyDescent="0.25">
      <c r="C8" s="1" t="s">
        <v>203</v>
      </c>
      <c r="D8" s="11">
        <v>1.3126228126109845</v>
      </c>
      <c r="E8" s="11">
        <v>1.3182667347702648</v>
      </c>
      <c r="F8" s="11">
        <v>1.8438774952225789</v>
      </c>
      <c r="G8" s="11">
        <v>1.9801290464487906</v>
      </c>
      <c r="H8" s="11">
        <v>2.3614696176043424</v>
      </c>
      <c r="I8" s="11">
        <v>1.5567277522487188</v>
      </c>
      <c r="J8" s="11">
        <v>0.81155520541308623</v>
      </c>
      <c r="K8" s="11">
        <v>-0.91561310199958434</v>
      </c>
      <c r="L8" s="11">
        <v>-3.0532508776733396</v>
      </c>
      <c r="M8" s="11">
        <v>-5.4772648953802321</v>
      </c>
      <c r="N8" s="11">
        <v>-5.7870041966591561</v>
      </c>
      <c r="O8" s="11">
        <v>-7.9985509821038647</v>
      </c>
      <c r="P8" s="11">
        <v>-10.074511416474813</v>
      </c>
      <c r="Q8" s="11">
        <v>-9.9453667821382297</v>
      </c>
      <c r="R8" s="11">
        <v>-8.5505560133125513</v>
      </c>
      <c r="S8" s="11">
        <v>-5.3622817720907801</v>
      </c>
      <c r="T8" s="11">
        <v>-3.8867437787645311</v>
      </c>
      <c r="U8" s="11">
        <v>-0.14279532793324456</v>
      </c>
      <c r="V8" s="11">
        <v>-15.136152692682634</v>
      </c>
      <c r="W8" s="11">
        <v>-13.163385341786238</v>
      </c>
      <c r="X8" s="11">
        <v>-14.049697336579602</v>
      </c>
      <c r="Y8" s="11">
        <v>-15.35366813694945</v>
      </c>
      <c r="Z8" s="11">
        <v>-13.986560932322565</v>
      </c>
      <c r="AA8" s="11">
        <v>-12.09113054363511</v>
      </c>
      <c r="AB8" s="11">
        <v>-14.221892000303237</v>
      </c>
      <c r="AC8" s="11">
        <v>-14.295706149003202</v>
      </c>
      <c r="AD8" s="11">
        <v>-13.782816330290226</v>
      </c>
      <c r="AE8" s="11">
        <v>-12.056550437605519</v>
      </c>
      <c r="AF8" s="11">
        <v>-9.6435673041370578</v>
      </c>
      <c r="AG8" s="11">
        <v>-9.095649199145198</v>
      </c>
      <c r="AH8" s="11">
        <v>-7.5118773126309533</v>
      </c>
      <c r="AI8" s="11">
        <v>-6.4937208010053071</v>
      </c>
      <c r="AJ8" s="11">
        <v>-6.1770472427041989</v>
      </c>
      <c r="AK8" s="11">
        <v>-5.8170799371286845</v>
      </c>
      <c r="AL8" s="11">
        <v>-5.9123206001540476</v>
      </c>
      <c r="AM8" s="11">
        <v>-6.2488454792495656</v>
      </c>
      <c r="AN8" s="11">
        <v>-6.9460247109398381</v>
      </c>
      <c r="AO8" s="11">
        <v>-7.7708810414023386</v>
      </c>
      <c r="AP8" s="11">
        <v>-8.6318832844857099</v>
      </c>
      <c r="AQ8" s="11">
        <v>-9.4200298663517312</v>
      </c>
      <c r="AR8" s="11">
        <v>-10.093077083139013</v>
      </c>
      <c r="AS8" s="11">
        <v>-10.687543899553797</v>
      </c>
      <c r="AT8" s="11">
        <v>-11.268711158782214</v>
      </c>
      <c r="AU8" s="11">
        <v>-11.643667533926793</v>
      </c>
      <c r="AV8" s="11">
        <v>-12.143820464632425</v>
      </c>
      <c r="AW8" s="11">
        <v>-13.090335668044657</v>
      </c>
      <c r="AX8" s="11">
        <v>-14.113439522021581</v>
      </c>
      <c r="AY8" s="11">
        <v>-15.769071650291341</v>
      </c>
      <c r="AZ8" s="11">
        <v>-16.859857154063072</v>
      </c>
      <c r="BA8" s="11">
        <v>-17.956324389643541</v>
      </c>
      <c r="BB8" s="11">
        <v>-18.764422049866848</v>
      </c>
      <c r="BC8" s="11">
        <v>-19.476446669318133</v>
      </c>
      <c r="BD8" s="11">
        <v>-19.899971643221427</v>
      </c>
      <c r="BE8" s="11">
        <v>-20.302361963771812</v>
      </c>
      <c r="BF8" s="11">
        <v>-20.715707071542674</v>
      </c>
      <c r="BG8" s="11">
        <v>-21.241752991453566</v>
      </c>
      <c r="BH8" s="11">
        <v>-21.806466524410581</v>
      </c>
      <c r="BI8" s="11">
        <v>-22.359388195478235</v>
      </c>
      <c r="BJ8" s="11">
        <v>-22.88963670133716</v>
      </c>
      <c r="BK8" s="11">
        <v>-23.411762574098066</v>
      </c>
      <c r="BL8" s="11">
        <v>-23.965857053482601</v>
      </c>
      <c r="BM8" s="11">
        <v>-24.546713626962934</v>
      </c>
      <c r="BN8" s="11">
        <v>-25.14052336309172</v>
      </c>
      <c r="BO8" s="11">
        <v>-25.731931312324043</v>
      </c>
      <c r="BP8" s="11">
        <v>-26.306840224849804</v>
      </c>
      <c r="BQ8" s="11">
        <v>-26.863271956810024</v>
      </c>
      <c r="BR8" s="11">
        <v>-27.395921750031462</v>
      </c>
      <c r="BS8" s="11">
        <v>-27.895360196671884</v>
      </c>
      <c r="BT8" s="11">
        <v>-28.362240138498706</v>
      </c>
      <c r="BU8" s="11">
        <v>-28.801684050046564</v>
      </c>
      <c r="BV8" s="11">
        <v>-29.218031484438782</v>
      </c>
      <c r="BW8" s="11">
        <v>-29.313813921946164</v>
      </c>
      <c r="BX8" s="11">
        <v>-29.686328868138357</v>
      </c>
      <c r="BY8" s="11">
        <v>-30.033772590112338</v>
      </c>
      <c r="BZ8" s="11">
        <v>-30.35450797719567</v>
      </c>
      <c r="CA8" s="11">
        <v>-30.64764326974889</v>
      </c>
      <c r="CB8" s="11">
        <v>-30.912389123678981</v>
      </c>
      <c r="CC8" s="11">
        <v>-31.147922208039073</v>
      </c>
      <c r="CD8" s="11">
        <v>-31.353993486441421</v>
      </c>
      <c r="CE8" s="11">
        <v>-31.530777459281037</v>
      </c>
      <c r="CF8" s="11">
        <v>-31.646058208192663</v>
      </c>
      <c r="CG8" s="11">
        <v>-31.731324811484654</v>
      </c>
      <c r="CH8" s="11">
        <v>-31.748983582042928</v>
      </c>
      <c r="CI8" s="11">
        <v>-31.744379245261339</v>
      </c>
      <c r="CJ8" s="11">
        <v>-31.667374479310354</v>
      </c>
      <c r="CK8" s="11">
        <v>-31.637277100849975</v>
      </c>
      <c r="CL8" s="11">
        <v>-31.588095921504678</v>
      </c>
      <c r="CM8" s="11">
        <v>-31.577230805763321</v>
      </c>
      <c r="CN8" s="11">
        <v>-31.590327282465786</v>
      </c>
      <c r="CO8" s="11">
        <v>-31.624710040853795</v>
      </c>
      <c r="CP8" s="11">
        <v>-31.670995054072623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6372-B68F-4D34-88B6-EC38857D875E}">
  <dimension ref="B2:AR59"/>
  <sheetViews>
    <sheetView zoomScaleNormal="100" workbookViewId="0">
      <selection activeCell="Q13" sqref="Q13"/>
    </sheetView>
  </sheetViews>
  <sheetFormatPr defaultColWidth="8.7109375" defaultRowHeight="15" x14ac:dyDescent="0.25"/>
  <cols>
    <col min="1" max="2" width="8.7109375" style="1"/>
    <col min="3" max="3" width="30.7109375" style="1" bestFit="1" customWidth="1"/>
    <col min="4" max="16384" width="8.7109375" style="1"/>
  </cols>
  <sheetData>
    <row r="2" spans="2:44" s="24" customFormat="1" x14ac:dyDescent="0.25">
      <c r="B2" s="25" t="s">
        <v>67</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4" spans="2:44" ht="275.10000000000002" customHeight="1" x14ac:dyDescent="0.25"/>
    <row r="5" spans="2:44" x14ac:dyDescent="0.25">
      <c r="B5" s="1" t="s">
        <v>218</v>
      </c>
    </row>
    <row r="7" spans="2:44" s="24" customFormat="1" x14ac:dyDescent="0.25">
      <c r="B7" s="25" t="s">
        <v>68</v>
      </c>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row>
    <row r="9" spans="2:44" ht="312.60000000000002" customHeight="1" x14ac:dyDescent="0.25"/>
    <row r="11" spans="2:44" s="24" customFormat="1" x14ac:dyDescent="0.25">
      <c r="B11" s="25" t="s">
        <v>69</v>
      </c>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row>
    <row r="13" spans="2:44" ht="295.5" customHeight="1" x14ac:dyDescent="0.25"/>
    <row r="15" spans="2:44" x14ac:dyDescent="0.25">
      <c r="B15" s="2" t="s">
        <v>259</v>
      </c>
      <c r="C15" s="2" t="s">
        <v>205</v>
      </c>
      <c r="D15" s="2" t="s">
        <v>204</v>
      </c>
    </row>
    <row r="16" spans="2:44" x14ac:dyDescent="0.25">
      <c r="B16" s="1">
        <v>1</v>
      </c>
      <c r="C16" s="31" t="s">
        <v>219</v>
      </c>
      <c r="D16" s="38">
        <v>85500</v>
      </c>
    </row>
    <row r="17" spans="2:4" x14ac:dyDescent="0.25">
      <c r="B17" s="1">
        <v>2</v>
      </c>
      <c r="C17" s="31" t="s">
        <v>220</v>
      </c>
      <c r="D17" s="38">
        <v>82500</v>
      </c>
    </row>
    <row r="18" spans="2:4" x14ac:dyDescent="0.25">
      <c r="B18" s="1">
        <v>3</v>
      </c>
      <c r="C18" s="31" t="s">
        <v>221</v>
      </c>
      <c r="D18" s="38">
        <v>78640</v>
      </c>
    </row>
    <row r="19" spans="2:4" x14ac:dyDescent="0.25">
      <c r="B19" s="1">
        <v>4</v>
      </c>
      <c r="C19" s="31" t="s">
        <v>222</v>
      </c>
      <c r="D19" s="38">
        <v>75340</v>
      </c>
    </row>
    <row r="20" spans="2:4" x14ac:dyDescent="0.25">
      <c r="B20" s="1">
        <v>5</v>
      </c>
      <c r="C20" s="31" t="s">
        <v>223</v>
      </c>
      <c r="D20" s="38">
        <v>73910</v>
      </c>
    </row>
    <row r="21" spans="2:4" x14ac:dyDescent="0.25">
      <c r="B21" s="1">
        <v>6</v>
      </c>
      <c r="C21" s="31" t="s">
        <v>224</v>
      </c>
      <c r="D21" s="38">
        <v>72850</v>
      </c>
    </row>
    <row r="22" spans="2:4" x14ac:dyDescent="0.25">
      <c r="B22" s="1">
        <v>7</v>
      </c>
      <c r="C22" s="31" t="s">
        <v>225</v>
      </c>
      <c r="D22" s="38">
        <v>65760</v>
      </c>
    </row>
    <row r="23" spans="2:4" x14ac:dyDescent="0.25">
      <c r="B23" s="1">
        <v>8</v>
      </c>
      <c r="C23" s="31" t="s">
        <v>226</v>
      </c>
      <c r="D23" s="38">
        <v>63410</v>
      </c>
    </row>
    <row r="24" spans="2:4" x14ac:dyDescent="0.25">
      <c r="B24" s="1">
        <v>9</v>
      </c>
      <c r="C24" s="31" t="s">
        <v>227</v>
      </c>
      <c r="D24" s="38">
        <v>63240</v>
      </c>
    </row>
    <row r="25" spans="2:4" x14ac:dyDescent="0.25">
      <c r="B25" s="1">
        <v>10</v>
      </c>
      <c r="C25" s="31" t="s">
        <v>228</v>
      </c>
      <c r="D25" s="38">
        <v>62210</v>
      </c>
    </row>
    <row r="26" spans="2:4" x14ac:dyDescent="0.25">
      <c r="B26" s="1">
        <v>11</v>
      </c>
      <c r="C26" s="31" t="s">
        <v>229</v>
      </c>
      <c r="D26" s="38">
        <v>59590</v>
      </c>
    </row>
    <row r="27" spans="2:4" x14ac:dyDescent="0.25">
      <c r="B27" s="1">
        <v>12</v>
      </c>
      <c r="C27" s="31" t="s">
        <v>230</v>
      </c>
      <c r="D27" s="38">
        <v>55840</v>
      </c>
    </row>
    <row r="28" spans="2:4" x14ac:dyDescent="0.25">
      <c r="B28" s="1">
        <v>13</v>
      </c>
      <c r="C28" s="31" t="s">
        <v>231</v>
      </c>
      <c r="D28" s="38">
        <v>54910</v>
      </c>
    </row>
    <row r="29" spans="2:4" x14ac:dyDescent="0.25">
      <c r="B29" s="1">
        <v>14</v>
      </c>
      <c r="C29" s="31" t="s">
        <v>232</v>
      </c>
      <c r="D29" s="38">
        <v>53200</v>
      </c>
    </row>
    <row r="30" spans="2:4" x14ac:dyDescent="0.25">
      <c r="B30" s="1">
        <v>15</v>
      </c>
      <c r="C30" s="31" t="s">
        <v>233</v>
      </c>
      <c r="D30" s="38">
        <v>51300</v>
      </c>
    </row>
    <row r="31" spans="2:4" x14ac:dyDescent="0.25">
      <c r="B31" s="1">
        <v>16</v>
      </c>
      <c r="C31" s="31" t="s">
        <v>234</v>
      </c>
      <c r="D31" s="38">
        <v>50840</v>
      </c>
    </row>
    <row r="32" spans="2:4" x14ac:dyDescent="0.25">
      <c r="B32" s="1">
        <v>17</v>
      </c>
      <c r="C32" s="31" t="s">
        <v>235</v>
      </c>
      <c r="D32" s="38">
        <v>49580</v>
      </c>
    </row>
    <row r="33" spans="2:4" x14ac:dyDescent="0.25">
      <c r="B33" s="1">
        <v>18</v>
      </c>
      <c r="C33" s="31" t="s">
        <v>236</v>
      </c>
      <c r="D33" s="38">
        <v>48520</v>
      </c>
    </row>
    <row r="34" spans="2:4" x14ac:dyDescent="0.25">
      <c r="B34" s="1">
        <v>19</v>
      </c>
      <c r="C34" s="31" t="s">
        <v>237</v>
      </c>
      <c r="D34" s="38">
        <v>47350</v>
      </c>
    </row>
    <row r="35" spans="2:4" x14ac:dyDescent="0.25">
      <c r="B35" s="1">
        <v>20</v>
      </c>
      <c r="C35" s="31" t="s">
        <v>238</v>
      </c>
      <c r="D35" s="38">
        <v>47140</v>
      </c>
    </row>
    <row r="36" spans="2:4" x14ac:dyDescent="0.25">
      <c r="B36" s="1">
        <v>21</v>
      </c>
      <c r="C36" s="31" t="s">
        <v>239</v>
      </c>
      <c r="D36" s="38">
        <v>46370</v>
      </c>
    </row>
    <row r="37" spans="2:4" x14ac:dyDescent="0.25">
      <c r="B37" s="1">
        <v>22</v>
      </c>
      <c r="C37" s="31" t="s">
        <v>240</v>
      </c>
      <c r="D37" s="38">
        <v>43470</v>
      </c>
    </row>
    <row r="38" spans="2:4" x14ac:dyDescent="0.25">
      <c r="B38" s="1">
        <v>23</v>
      </c>
      <c r="C38" s="31" t="s">
        <v>241</v>
      </c>
      <c r="D38" s="38">
        <v>43290</v>
      </c>
    </row>
    <row r="39" spans="2:4" x14ac:dyDescent="0.25">
      <c r="B39" s="1">
        <v>24</v>
      </c>
      <c r="C39" s="31" t="s">
        <v>242</v>
      </c>
      <c r="D39" s="38">
        <v>42670</v>
      </c>
    </row>
    <row r="40" spans="2:4" x14ac:dyDescent="0.25">
      <c r="B40" s="1">
        <v>25</v>
      </c>
      <c r="C40" s="31" t="s">
        <v>243</v>
      </c>
      <c r="D40" s="38">
        <v>42400</v>
      </c>
    </row>
    <row r="41" spans="2:4" x14ac:dyDescent="0.25">
      <c r="B41" s="1">
        <v>26</v>
      </c>
      <c r="C41" s="31" t="s">
        <v>244</v>
      </c>
      <c r="D41" s="38">
        <v>42370</v>
      </c>
    </row>
    <row r="42" spans="2:4" x14ac:dyDescent="0.25">
      <c r="B42" s="1">
        <v>27</v>
      </c>
      <c r="C42" s="31" t="s">
        <v>245</v>
      </c>
      <c r="D42" s="38">
        <v>41690</v>
      </c>
    </row>
    <row r="43" spans="2:4" x14ac:dyDescent="0.25">
      <c r="B43" s="1">
        <v>28</v>
      </c>
      <c r="C43" s="31" t="s">
        <v>246</v>
      </c>
      <c r="D43" s="38">
        <v>34460</v>
      </c>
    </row>
    <row r="44" spans="2:4" x14ac:dyDescent="0.25">
      <c r="B44" s="1">
        <v>29</v>
      </c>
      <c r="C44" s="31" t="s">
        <v>247</v>
      </c>
      <c r="D44" s="38">
        <v>34290</v>
      </c>
    </row>
    <row r="45" spans="2:4" x14ac:dyDescent="0.25">
      <c r="B45" s="1">
        <v>30</v>
      </c>
      <c r="C45" s="31" t="s">
        <v>248</v>
      </c>
      <c r="D45" s="38">
        <v>33720</v>
      </c>
    </row>
    <row r="46" spans="2:4" x14ac:dyDescent="0.25">
      <c r="B46" s="1">
        <v>31</v>
      </c>
      <c r="C46" s="31" t="s">
        <v>249</v>
      </c>
      <c r="D46" s="38">
        <v>32230</v>
      </c>
    </row>
    <row r="47" spans="2:4" x14ac:dyDescent="0.25">
      <c r="B47" s="1">
        <v>32</v>
      </c>
      <c r="C47" s="31" t="s">
        <v>250</v>
      </c>
      <c r="D47" s="38">
        <v>31780</v>
      </c>
    </row>
    <row r="48" spans="2:4" x14ac:dyDescent="0.25">
      <c r="B48" s="1">
        <v>33</v>
      </c>
      <c r="C48" s="31" t="s">
        <v>251</v>
      </c>
      <c r="D48" s="38">
        <v>30390</v>
      </c>
    </row>
    <row r="49" spans="2:44" x14ac:dyDescent="0.25">
      <c r="B49" s="1">
        <v>34</v>
      </c>
      <c r="C49" s="31" t="s">
        <v>252</v>
      </c>
      <c r="D49" s="38">
        <v>27710</v>
      </c>
    </row>
    <row r="50" spans="2:44" x14ac:dyDescent="0.25">
      <c r="B50" s="1">
        <v>35</v>
      </c>
      <c r="C50" s="31" t="s">
        <v>253</v>
      </c>
      <c r="D50" s="38">
        <v>27290</v>
      </c>
    </row>
    <row r="51" spans="2:44" x14ac:dyDescent="0.25">
      <c r="B51" s="1">
        <v>36</v>
      </c>
      <c r="C51" s="31" t="s">
        <v>254</v>
      </c>
      <c r="D51" s="38">
        <v>26810</v>
      </c>
    </row>
    <row r="52" spans="2:44" x14ac:dyDescent="0.25">
      <c r="B52" s="1">
        <v>37</v>
      </c>
      <c r="C52" s="31" t="s">
        <v>255</v>
      </c>
      <c r="D52" s="38">
        <v>26740</v>
      </c>
    </row>
    <row r="53" spans="2:44" x14ac:dyDescent="0.25">
      <c r="B53" s="1">
        <v>38</v>
      </c>
      <c r="C53" s="31" t="s">
        <v>256</v>
      </c>
      <c r="D53" s="38">
        <v>25750</v>
      </c>
    </row>
    <row r="54" spans="2:44" x14ac:dyDescent="0.25">
      <c r="B54" s="1">
        <v>39</v>
      </c>
      <c r="C54" s="31" t="s">
        <v>257</v>
      </c>
      <c r="D54" s="38">
        <v>23220</v>
      </c>
    </row>
    <row r="55" spans="2:44" x14ac:dyDescent="0.25">
      <c r="B55" s="1">
        <v>40</v>
      </c>
      <c r="C55" s="31" t="s">
        <v>258</v>
      </c>
      <c r="D55" s="38">
        <v>23080</v>
      </c>
    </row>
    <row r="57" spans="2:44" s="24" customFormat="1" x14ac:dyDescent="0.25">
      <c r="B57" s="25" t="s">
        <v>70</v>
      </c>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row>
    <row r="59" spans="2:44" ht="288.60000000000002" customHeight="1"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ord" ma:contentTypeID="0x010100FC40A03624D64143884E6213E5F3CCAE006A1BE56954B71E4AA7C596A81C178FC1" ma:contentTypeVersion="41" ma:contentTypeDescription="Create a new document." ma:contentTypeScope="" ma:versionID="d26b1878055ec1af2179c1a3e2be7508">
  <xsd:schema xmlns:xsd="http://www.w3.org/2001/XMLSchema" xmlns:xs="http://www.w3.org/2001/XMLSchema" xmlns:p="http://schemas.microsoft.com/office/2006/metadata/properties" xmlns:ns2="02bffcbe-7cf8-467d-a91b-a3e0dbcae01e" xmlns:ns3="a9df0e0e-9b5b-47bc-81c1-d190dfb54f87" xmlns:ns4="70761194-623b-4751-a0da-29ad6551f95e" xmlns:ns5="211ccad8-b333-499a-9bb0-6589cdb357fb" xmlns:ns6="f12a4863-2e7e-439e-ac91-f44950423e7e" targetNamespace="http://schemas.microsoft.com/office/2006/metadata/properties" ma:root="true" ma:fieldsID="61e485cb059559e0d96a3574904ad572" ns2:_="" ns3:_="" ns4:_="" ns5:_="" ns6:_="">
    <xsd:import namespace="02bffcbe-7cf8-467d-a91b-a3e0dbcae01e"/>
    <xsd:import namespace="a9df0e0e-9b5b-47bc-81c1-d190dfb54f87"/>
    <xsd:import namespace="70761194-623b-4751-a0da-29ad6551f95e"/>
    <xsd:import namespace="211ccad8-b333-499a-9bb0-6589cdb357fb"/>
    <xsd:import namespace="f12a4863-2e7e-439e-ac91-f44950423e7e"/>
    <xsd:element name="properties">
      <xsd:complexType>
        <xsd:sequence>
          <xsd:element name="documentManagement">
            <xsd:complexType>
              <xsd:all>
                <xsd:element ref="ns2:DocumentType" minOccurs="0"/>
                <xsd:element ref="ns3:Narrative" minOccurs="0"/>
                <xsd:element ref="ns4:PRAType" minOccurs="0"/>
                <xsd:element ref="ns3:AggregationStatus" minOccurs="0"/>
                <xsd:element ref="ns3:PraText1" minOccurs="0"/>
                <xsd:element ref="ns3:PraText2" minOccurs="0"/>
                <xsd:element ref="ns3:PraText3" minOccurs="0"/>
                <xsd:element ref="ns3:PraText4" minOccurs="0"/>
                <xsd:element ref="ns3:PraText5" minOccurs="0"/>
                <xsd:element ref="ns3:PraDate1" minOccurs="0"/>
                <xsd:element ref="ns3:PraDate2" minOccurs="0"/>
                <xsd:element ref="ns3:PraDate3" minOccurs="0"/>
                <xsd:element ref="ns3:PraDateTrigger" minOccurs="0"/>
                <xsd:element ref="ns3:PraDateDisposal" minOccurs="0"/>
                <xsd:element ref="ns4:Activity" minOccurs="0"/>
                <xsd:element ref="ns4:Function" minOccurs="0"/>
                <xsd:element ref="ns4:Subactivity" minOccurs="0"/>
                <xsd:element ref="ns4:Year" minOccurs="0"/>
                <xsd:element ref="ns4:Project" minOccurs="0"/>
                <xsd:element ref="ns4:AggregationNarrative" minOccurs="0"/>
                <xsd:element ref="ns4:Case" minOccurs="0"/>
                <xsd:element ref="ns4:CategoryName" minOccurs="0"/>
                <xsd:element ref="ns4:CategoryValue" minOccurs="0"/>
                <xsd:element ref="ns5:MediaServiceMetadata" minOccurs="0"/>
                <xsd:element ref="ns5:MediaServiceFastMetadata" minOccurs="0"/>
                <xsd:element ref="ns5:MediaServiceAutoKeyPoints" minOccurs="0"/>
                <xsd:element ref="ns5:MediaServiceKeyPoints" minOccurs="0"/>
                <xsd:element ref="ns5:OTDocID" minOccurs="0"/>
                <xsd:element ref="ns5:OTModifiedBy" minOccurs="0"/>
                <xsd:element ref="ns5:OTCreatedBy" minOccurs="0"/>
                <xsd:element ref="ns5:LegacyMetadata" minOccurs="0"/>
                <xsd:element ref="ns6:SharedWithUsers" minOccurs="0"/>
                <xsd:element ref="ns6:SharedWithDetails" minOccurs="0"/>
                <xsd:element ref="ns5:MediaServiceDateTaken"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ffcbe-7cf8-467d-a91b-a3e0dbcae01e" elementFormDefault="qualified">
    <xsd:import namespace="http://schemas.microsoft.com/office/2006/documentManagement/types"/>
    <xsd:import namespace="http://schemas.microsoft.com/office/infopath/2007/PartnerControls"/>
    <xsd:element name="DocumentType" ma:index="8" nillable="true" ma:displayName="Document Type" ma:description="Specify the document type to help refine search and to classify the document" ma:format="Dropdown" ma:internalName="DocumentType" ma:readOnly="false">
      <xsd:simpleType>
        <xsd:restriction base="dms:Choice">
          <xsd:enumeration value="APPLICATION, certificate, consent related"/>
          <xsd:enumeration value="CONTRACT, Variation, Agreement"/>
          <xsd:enumeration value="CORRESPONDENCE, Memo, Filenote, Email"/>
          <xsd:enumeration value="DRAWING, Plan, Map"/>
          <xsd:enumeration value="EMPLOYMENT related"/>
          <xsd:enumeration value="FINANCIAL related"/>
          <xsd:enumeration value="KNOWLEDGE article"/>
          <xsd:enumeration value="MEETING related"/>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schema>
  <xsd:schema xmlns:xsd="http://www.w3.org/2001/XMLSchema" xmlns:xs="http://www.w3.org/2001/XMLSchema" xmlns:dms="http://schemas.microsoft.com/office/2006/documentManagement/types" xmlns:pc="http://schemas.microsoft.com/office/infopath/2007/PartnerControls" targetNamespace="a9df0e0e-9b5b-47bc-81c1-d190dfb54f87" elementFormDefault="qualified">
    <xsd:import namespace="http://schemas.microsoft.com/office/2006/documentManagement/types"/>
    <xsd:import namespace="http://schemas.microsoft.com/office/infopath/2007/PartnerControls"/>
    <xsd:element name="Narrative" ma:index="9" nillable="true" ma:displayName="Narrative" ma:internalName="Narrative0" ma:readOnly="false">
      <xsd:simpleType>
        <xsd:restriction base="dms:Note">
          <xsd:maxLength value="255"/>
        </xsd:restriction>
      </xsd:simpleType>
    </xsd:element>
    <xsd:element name="AggregationStatus" ma:index="11" nillable="true" ma:displayName="Aggregation Status" ma:default="Normal" ma:format="Dropdown" ma:hidden="true" ma:internalName="AggregationStatus0"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aText1" ma:index="12" nillable="true" ma:displayName="PRA Text 1" ma:hidden="true" ma:internalName="PraText10" ma:readOnly="false">
      <xsd:simpleType>
        <xsd:restriction base="dms:Text">
          <xsd:maxLength value="255"/>
        </xsd:restriction>
      </xsd:simpleType>
    </xsd:element>
    <xsd:element name="PraText2" ma:index="13" nillable="true" ma:displayName="PRA Text 2" ma:hidden="true" ma:internalName="PraText20" ma:readOnly="false">
      <xsd:simpleType>
        <xsd:restriction base="dms:Text">
          <xsd:maxLength value="255"/>
        </xsd:restriction>
      </xsd:simpleType>
    </xsd:element>
    <xsd:element name="PraText3" ma:index="14" nillable="true" ma:displayName="PRA Text 3" ma:hidden="true" ma:internalName="PraText30" ma:readOnly="false">
      <xsd:simpleType>
        <xsd:restriction base="dms:Text">
          <xsd:maxLength value="255"/>
        </xsd:restriction>
      </xsd:simpleType>
    </xsd:element>
    <xsd:element name="PraText4" ma:index="15" nillable="true" ma:displayName="PRA Text 4" ma:hidden="true" ma:internalName="PraText40" ma:readOnly="false">
      <xsd:simpleType>
        <xsd:restriction base="dms:Text">
          <xsd:maxLength value="255"/>
        </xsd:restriction>
      </xsd:simpleType>
    </xsd:element>
    <xsd:element name="PraText5" ma:index="16" nillable="true" ma:displayName="PRA Text 5" ma:hidden="true" ma:internalName="PraText50" ma:readOnly="false">
      <xsd:simpleType>
        <xsd:restriction base="dms:Text">
          <xsd:maxLength value="255"/>
        </xsd:restriction>
      </xsd:simpleType>
    </xsd:element>
    <xsd:element name="PraDate1" ma:index="17" nillable="true" ma:displayName="PRA Date 1" ma:format="DateTime" ma:hidden="true" ma:internalName="PraDate1" ma:readOnly="false">
      <xsd:simpleType>
        <xsd:restriction base="dms:DateTime"/>
      </xsd:simpleType>
    </xsd:element>
    <xsd:element name="PraDate2" ma:index="18" nillable="true" ma:displayName="PRA Date 2" ma:format="DateTime" ma:hidden="true" ma:internalName="PraDate2" ma:readOnly="false">
      <xsd:simpleType>
        <xsd:restriction base="dms:DateTime"/>
      </xsd:simpleType>
    </xsd:element>
    <xsd:element name="PraDate3" ma:index="19" nillable="true" ma:displayName="PRA Date 3" ma:format="DateTime" ma:hidden="true" ma:internalName="PraDate3" ma:readOnly="false">
      <xsd:simpleType>
        <xsd:restriction base="dms:DateTime"/>
      </xsd:simpleType>
    </xsd:element>
    <xsd:element name="PraDateTrigger" ma:index="20" nillable="true" ma:displayName="PRA Date Trigger" ma:format="DateTime" ma:hidden="true" ma:internalName="PraDateTrigger" ma:readOnly="false">
      <xsd:simpleType>
        <xsd:restriction base="dms:DateTime"/>
      </xsd:simpleType>
    </xsd:element>
    <xsd:element name="PraDateDisposal" ma:index="21" nillable="true" ma:displayName="PRA Date Disposal" ma:format="DateTime" ma:hidden="true" ma:internalName="PraDateDisposal0"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0761194-623b-4751-a0da-29ad6551f95e" elementFormDefault="qualified">
    <xsd:import namespace="http://schemas.microsoft.com/office/2006/documentManagement/types"/>
    <xsd:import namespace="http://schemas.microsoft.com/office/infopath/2007/PartnerControls"/>
    <xsd:element name="PRAType" ma:index="10" nillable="true" ma:displayName="PRA Type" ma:hidden="true" ma:internalName="PRAType" ma:readOnly="false">
      <xsd:simpleType>
        <xsd:restriction base="dms:Text">
          <xsd:maxLength value="255"/>
        </xsd:restriction>
      </xsd:simpleType>
    </xsd:element>
    <xsd:element name="Activity" ma:index="22" nillable="true" ma:displayName="Activity" ma:description="Project Management" ma:internalName="Activity">
      <xsd:simpleType>
        <xsd:restriction base="dms:Text">
          <xsd:maxLength value="255"/>
        </xsd:restriction>
      </xsd:simpleType>
    </xsd:element>
    <xsd:element name="Function" ma:index="23" nillable="true" ma:displayName="Function" ma:default="Programmes and Projects" ma:format="Dropdown" ma:internalName="Function">
      <xsd:simpleType>
        <xsd:union memberTypes="dms:Text">
          <xsd:simpleType>
            <xsd:restriction base="dms:Choice">
              <xsd:enumeration value="Programmes and Projects"/>
            </xsd:restriction>
          </xsd:simpleType>
        </xsd:union>
      </xsd:simpleType>
    </xsd:element>
    <xsd:element name="Subactivity" ma:index="24" nillable="true" ma:displayName="Subactivity" ma:default="NA" ma:format="Dropdown" ma:hidden="true" ma:internalName="Subactivity" ma:readOnly="false">
      <xsd:simpleType>
        <xsd:union memberTypes="dms:Text">
          <xsd:simpleType>
            <xsd:restriction base="dms:Choice">
              <xsd:enumeration value="NA"/>
            </xsd:restriction>
          </xsd:simpleType>
        </xsd:union>
      </xsd:simpleType>
    </xsd:element>
    <xsd:element name="Year" ma:index="25" nillable="true" ma:displayName="Year" ma:format="Dropdown" ma:hidden="true" ma:internalName="Year" ma:readOnly="false">
      <xsd:simpleType>
        <xsd:restriction base="dms:Choice">
          <xsd:enumeration value="2019"/>
          <xsd:enumeration value="2020"/>
          <xsd:enumeration value="2021"/>
          <xsd:enumeration value="2022"/>
          <xsd:enumeration value="2023"/>
        </xsd:restriction>
      </xsd:simpleType>
    </xsd:element>
    <xsd:element name="Project" ma:index="26" nillable="true" ma:displayName="Project" ma:hidden="true" ma:internalName="Project" ma:readOnly="false">
      <xsd:simpleType>
        <xsd:restriction base="dms:Text">
          <xsd:maxLength value="255"/>
        </xsd:restriction>
      </xsd:simpleType>
    </xsd:element>
    <xsd:element name="AggregationNarrative" ma:index="27" nillable="true" ma:displayName="Aggregation Narrative" ma:hidden="true" ma:internalName="AggregationNarrative" ma:readOnly="false">
      <xsd:simpleType>
        <xsd:restriction base="dms:Text">
          <xsd:maxLength value="255"/>
        </xsd:restriction>
      </xsd:simpleType>
    </xsd:element>
    <xsd:element name="Case" ma:index="28" nillable="true" ma:displayName="Case" ma:default="Cross Cutting" ma:format="Dropdown" ma:internalName="Case">
      <xsd:simpleType>
        <xsd:restriction base="dms:Choice">
          <xsd:enumeration value="Cross Cutting"/>
        </xsd:restriction>
      </xsd:simpleType>
    </xsd:element>
    <xsd:element name="CategoryName" ma:index="29" nillable="true" ma:displayName="Category Name" ma:hidden="true" ma:internalName="CategoryName" ma:readOnly="false">
      <xsd:simpleType>
        <xsd:restriction base="dms:Text">
          <xsd:maxLength value="255"/>
        </xsd:restriction>
      </xsd:simpleType>
    </xsd:element>
    <xsd:element name="CategoryValue" ma:index="30" nillable="true" ma:displayName="Category Value" ma:hidden="true" ma:internalName="Category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1ccad8-b333-499a-9bb0-6589cdb357fb"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OTDocID" ma:index="35" nillable="true" ma:displayName="OTDocID" ma:format="Dropdown" ma:internalName="OTDocID">
      <xsd:simpleType>
        <xsd:restriction base="dms:Text">
          <xsd:maxLength value="255"/>
        </xsd:restriction>
      </xsd:simpleType>
    </xsd:element>
    <xsd:element name="OTModifiedBy" ma:index="36" nillable="true" ma:displayName="OTModifiedBy" ma:format="Dropdown" ma:internalName="OTModifiedBy">
      <xsd:simpleType>
        <xsd:restriction base="dms:Text">
          <xsd:maxLength value="255"/>
        </xsd:restriction>
      </xsd:simpleType>
    </xsd:element>
    <xsd:element name="OTCreatedBy" ma:index="37" nillable="true" ma:displayName="OTCreatedBy" ma:format="Dropdown" ma:internalName="OTCreatedBy">
      <xsd:simpleType>
        <xsd:restriction base="dms:Text">
          <xsd:maxLength value="255"/>
        </xsd:restriction>
      </xsd:simpleType>
    </xsd:element>
    <xsd:element name="LegacyMetadata" ma:index="38" nillable="true" ma:displayName="LegacyMetadata" ma:format="Dropdown" ma:internalName="LegacyMetadata">
      <xsd:simpleType>
        <xsd:restriction base="dms:Note"/>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2a4863-2e7e-439e-ac91-f44950423e7e" elementFormDefault="qualified">
    <xsd:import namespace="http://schemas.microsoft.com/office/2006/documentManagement/types"/>
    <xsd:import namespace="http://schemas.microsoft.com/office/infopath/2007/PartnerControls"/>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element name="_dlc_DocId" ma:index="42" nillable="true" ma:displayName="Document ID Value" ma:description="The value of the document ID assigned to this item." ma:internalName="_dlc_DocId" ma:readOnly="true">
      <xsd:simpleType>
        <xsd:restriction base="dms:Text"/>
      </xsd:simpleType>
    </xsd:element>
    <xsd:element name="_dlc_DocIdUrl" ma:index="4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egacyMetadata xmlns="211ccad8-b333-499a-9bb0-6589cdb357fb" xsi:nil="true"/>
    <PraText1 xmlns="a9df0e0e-9b5b-47bc-81c1-d190dfb54f87" xsi:nil="true"/>
    <Activity xmlns="70761194-623b-4751-a0da-29ad6551f95e" xsi:nil="true"/>
    <Function xmlns="70761194-623b-4751-a0da-29ad6551f95e">Programmes and Projects</Function>
    <Year xmlns="70761194-623b-4751-a0da-29ad6551f95e" xsi:nil="true"/>
    <OTModifiedBy xmlns="211ccad8-b333-499a-9bb0-6589cdb357fb" xsi:nil="true"/>
    <AggregationStatus xmlns="a9df0e0e-9b5b-47bc-81c1-d190dfb54f87">Normal</AggregationStatus>
    <CategoryName xmlns="70761194-623b-4751-a0da-29ad6551f95e" xsi:nil="true"/>
    <CategoryValue xmlns="70761194-623b-4751-a0da-29ad6551f95e" xsi:nil="true"/>
    <Narrative xmlns="a9df0e0e-9b5b-47bc-81c1-d190dfb54f87" xsi:nil="true"/>
    <PraText5 xmlns="a9df0e0e-9b5b-47bc-81c1-d190dfb54f87" xsi:nil="true"/>
    <OTDocID xmlns="211ccad8-b333-499a-9bb0-6589cdb357fb" xsi:nil="true"/>
    <PRAType xmlns="70761194-623b-4751-a0da-29ad6551f95e" xsi:nil="true"/>
    <PraDate3 xmlns="a9df0e0e-9b5b-47bc-81c1-d190dfb54f87" xsi:nil="true"/>
    <PraDateTrigger xmlns="a9df0e0e-9b5b-47bc-81c1-d190dfb54f87" xsi:nil="true"/>
    <Project xmlns="70761194-623b-4751-a0da-29ad6551f95e" xsi:nil="true"/>
    <PraText4 xmlns="a9df0e0e-9b5b-47bc-81c1-d190dfb54f87" xsi:nil="true"/>
    <Subactivity xmlns="70761194-623b-4751-a0da-29ad6551f95e">NA</Subactivity>
    <PraDateDisposal xmlns="a9df0e0e-9b5b-47bc-81c1-d190dfb54f87" xsi:nil="true"/>
    <PraDate2 xmlns="a9df0e0e-9b5b-47bc-81c1-d190dfb54f87" xsi:nil="true"/>
    <PraText3 xmlns="a9df0e0e-9b5b-47bc-81c1-d190dfb54f87" xsi:nil="true"/>
    <OTCreatedBy xmlns="211ccad8-b333-499a-9bb0-6589cdb357fb" xsi:nil="true"/>
    <DocumentType xmlns="02bffcbe-7cf8-467d-a91b-a3e0dbcae01e" xsi:nil="true"/>
    <AggregationNarrative xmlns="70761194-623b-4751-a0da-29ad6551f95e" xsi:nil="true"/>
    <Case xmlns="70761194-623b-4751-a0da-29ad6551f95e">Cross Cutting</Case>
    <PraDate1 xmlns="a9df0e0e-9b5b-47bc-81c1-d190dfb54f87" xsi:nil="true"/>
    <PraText2 xmlns="a9df0e0e-9b5b-47bc-81c1-d190dfb54f87" xsi:nil="true"/>
    <_dlc_DocId xmlns="f12a4863-2e7e-439e-ac91-f44950423e7e">C6EMVEZ3DK3F-1749848088-2922</_dlc_DocId>
    <_dlc_DocIdUrl xmlns="f12a4863-2e7e-439e-ac91-f44950423e7e">
      <Url>https://climatechangegovt.sharepoint.com/sites/EmissionsBudget/_layouts/15/DocIdRedir.aspx?ID=C6EMVEZ3DK3F-1749848088-2922</Url>
      <Description>C6EMVEZ3DK3F-1749848088-2922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636AE84-2FD5-4D7D-8DB4-5AE2BBC6A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ffcbe-7cf8-467d-a91b-a3e0dbcae01e"/>
    <ds:schemaRef ds:uri="a9df0e0e-9b5b-47bc-81c1-d190dfb54f87"/>
    <ds:schemaRef ds:uri="70761194-623b-4751-a0da-29ad6551f95e"/>
    <ds:schemaRef ds:uri="211ccad8-b333-499a-9bb0-6589cdb357fb"/>
    <ds:schemaRef ds:uri="f12a4863-2e7e-439e-ac91-f44950423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E2A9BA-B8C6-4C16-AC6D-DDE2C91DEB34}">
  <ds:schemaRef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211ccad8-b333-499a-9bb0-6589cdb357fb"/>
    <ds:schemaRef ds:uri="http://www.w3.org/XML/1998/namespace"/>
    <ds:schemaRef ds:uri="http://schemas.microsoft.com/office/2006/documentManagement/types"/>
    <ds:schemaRef ds:uri="f12a4863-2e7e-439e-ac91-f44950423e7e"/>
    <ds:schemaRef ds:uri="70761194-623b-4751-a0da-29ad6551f95e"/>
    <ds:schemaRef ds:uri="a9df0e0e-9b5b-47bc-81c1-d190dfb54f87"/>
    <ds:schemaRef ds:uri="02bffcbe-7cf8-467d-a91b-a3e0dbcae01e"/>
  </ds:schemaRefs>
</ds:datastoreItem>
</file>

<file path=customXml/itemProps3.xml><?xml version="1.0" encoding="utf-8"?>
<ds:datastoreItem xmlns:ds="http://schemas.openxmlformats.org/officeDocument/2006/customXml" ds:itemID="{343D6939-032F-4440-91F1-7E77ABD5A693}">
  <ds:schemaRefs>
    <ds:schemaRef ds:uri="http://schemas.microsoft.com/sharepoint/v3/contenttype/forms"/>
  </ds:schemaRefs>
</ds:datastoreItem>
</file>

<file path=customXml/itemProps4.xml><?xml version="1.0" encoding="utf-8"?>
<ds:datastoreItem xmlns:ds="http://schemas.openxmlformats.org/officeDocument/2006/customXml" ds:itemID="{37623197-6F3E-4079-AE58-D1FE1433CBA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Contents</vt:lpstr>
      <vt:lpstr>Executive Summary</vt:lpstr>
      <vt:lpstr>Chapter 2</vt:lpstr>
      <vt:lpstr>Chapter 3</vt:lpstr>
      <vt:lpstr>Chapter 4</vt:lpstr>
      <vt:lpstr>Chapter 5</vt:lpstr>
      <vt:lpstr>Chapter 6</vt:lpstr>
      <vt:lpstr>Chapter 7</vt:lpstr>
      <vt:lpstr>Chapter 8</vt:lpstr>
      <vt:lpstr>Chapter 9</vt:lpstr>
      <vt:lpstr>Appendix 1</vt:lpstr>
      <vt:lpstr>'Chapter 3'!_Ref58623276</vt:lpstr>
      <vt:lpstr>'Chapter 3'!_Ref61269717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Young</dc:creator>
  <cp:lastModifiedBy>Paul Young</cp:lastModifiedBy>
  <dcterms:created xsi:type="dcterms:W3CDTF">2021-01-28T22:39:42Z</dcterms:created>
  <dcterms:modified xsi:type="dcterms:W3CDTF">2021-02-09T09:17:29Z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0x010100FC40A03624D64143884E6213E5F3CCAE006A1BE56954B71E4AA7C596A81C178FC1</vt:lpwstr>
  </property>
  <property fmtid="{D5CDD505-2E9C-101B-9397-08002B2CF9AE}" pid="3" name="_dlc_DocIdItemGuid">
    <vt:lpwstr>0af3f20e-fd07-4671-b5dd-9e7a81f91a31</vt:lpwstr>
  </property>
</Properties>
</file>