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techangegovt-my.sharepoint.com/personal/paul_young_climatecommission_govt_nz/Documents/"/>
    </mc:Choice>
  </mc:AlternateContent>
  <xr:revisionPtr revIDLastSave="983" documentId="8_{DDBA356B-1282-41D9-BB1D-038B31CD2B2D}" xr6:coauthVersionLast="45" xr6:coauthVersionMax="45" xr10:uidLastSave="{97990434-0D9E-4A2D-88D8-CB751D772CB3}"/>
  <bookViews>
    <workbookView xWindow="-110" yWindow="-110" windowWidth="38620" windowHeight="21220" xr2:uid="{9594F130-514B-40ED-9BA9-5025B612A7D2}"/>
  </bookViews>
  <sheets>
    <sheet name="Contents" sheetId="1" r:id="rId1"/>
    <sheet name="Agriculture" sheetId="2" r:id="rId2"/>
    <sheet name="Forestry" sheetId="3" r:id="rId3"/>
    <sheet name="Was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3" l="1"/>
</calcChain>
</file>

<file path=xl/sharedStrings.xml><?xml version="1.0" encoding="utf-8"?>
<sst xmlns="http://schemas.openxmlformats.org/spreadsheetml/2006/main" count="246" uniqueCount="156">
  <si>
    <t>Note: These complement the assumptions published in appendices to Chapter 7 and Chapter 8 in the Evidence report.</t>
  </si>
  <si>
    <t>Worksheet</t>
  </si>
  <si>
    <t>Description</t>
  </si>
  <si>
    <t>Current Policy Reference</t>
  </si>
  <si>
    <t>Our path to 2035</t>
  </si>
  <si>
    <t>Technical modelling assumptions in ENZ: Land and waste sectors</t>
  </si>
  <si>
    <t>Average milk solids production per milking cow (kg MS / hd)</t>
  </si>
  <si>
    <t>Headwinds / Further Technology</t>
  </si>
  <si>
    <t>Note:</t>
  </si>
  <si>
    <t>Average meat production per sheep &amp; beef stock unit (kg / SU)</t>
  </si>
  <si>
    <t>Productivity-emissions relationship</t>
  </si>
  <si>
    <t>Current Policy Reference scenario based on CCC analysis of projections provided by MPI (unpublished).</t>
  </si>
  <si>
    <t>Current Policy Reference scenario based on CCC analysis of projections provided by MPI (unpublished). These consider market limitations on carcass weights.</t>
  </si>
  <si>
    <t>Dairy</t>
  </si>
  <si>
    <t>a</t>
  </si>
  <si>
    <t>b</t>
  </si>
  <si>
    <t>c</t>
  </si>
  <si>
    <t>Sheep and beef coefficients</t>
  </si>
  <si>
    <t>Dairy coefficients</t>
  </si>
  <si>
    <t>Emissions reductions from technologies</t>
  </si>
  <si>
    <t>Low-methane breeding (% reduction in enteric fermentation emissions)</t>
  </si>
  <si>
    <t>Further Behaviour / Tailwinds</t>
  </si>
  <si>
    <t>Sheep and beef</t>
  </si>
  <si>
    <t>Headwinds / Further Behaviour</t>
  </si>
  <si>
    <t>Further Technology / Tailwinds</t>
  </si>
  <si>
    <t>Methane inhibitor/vaccine (combined % reduction in enteric fermentation emissions)</t>
  </si>
  <si>
    <t>Nitrification inhibitor (% reduction in N2O emissions from livestock excreta)</t>
  </si>
  <si>
    <t>All scenarios</t>
  </si>
  <si>
    <t>Note</t>
  </si>
  <si>
    <t>Horticulture</t>
  </si>
  <si>
    <t>Arable</t>
  </si>
  <si>
    <t>Baseline nitrogen fertiliser N2O emissions per hectare (t CO2e / ha)</t>
  </si>
  <si>
    <t>Reduction in nitrogen fertiliser use for dairy</t>
  </si>
  <si>
    <t>Assumptions used in calculations:</t>
  </si>
  <si>
    <t>Average fertiliser use per hectare in 2018 (kg N / ha)</t>
  </si>
  <si>
    <t>Dry matter response (kg DM / kg N)</t>
  </si>
  <si>
    <t>Commodity prices</t>
  </si>
  <si>
    <t>Milk price ($ / kg MS)</t>
  </si>
  <si>
    <t>2021-2050</t>
  </si>
  <si>
    <t>Weighted average meat price (indexed to 2019)</t>
  </si>
  <si>
    <t>Assumed prices do not drive any results within the model but are used for reporting revenues.</t>
  </si>
  <si>
    <t>Weighted average horticulture price (indexed to 2019)</t>
  </si>
  <si>
    <t>Age long-term average carbon stock is reached</t>
  </si>
  <si>
    <t>Deforestation age</t>
  </si>
  <si>
    <t>Dry wood energy density (GJ/t)</t>
  </si>
  <si>
    <t>Proportion of new exotic forest planting that will not be harvested</t>
  </si>
  <si>
    <t>2019-2024</t>
  </si>
  <si>
    <t>2025-2050</t>
  </si>
  <si>
    <t>Tall forest</t>
  </si>
  <si>
    <t xml:space="preserve">Northland </t>
  </si>
  <si>
    <t xml:space="preserve">Central North Island </t>
  </si>
  <si>
    <t xml:space="preserve">East Coast </t>
  </si>
  <si>
    <t xml:space="preserve">Hawke's Bay </t>
  </si>
  <si>
    <t xml:space="preserve">Southern North Island </t>
  </si>
  <si>
    <t xml:space="preserve">Nelson and Marlborough </t>
  </si>
  <si>
    <t xml:space="preserve">West Coast </t>
  </si>
  <si>
    <t xml:space="preserve">Canterbury </t>
  </si>
  <si>
    <t xml:space="preserve">Otago and Southland </t>
  </si>
  <si>
    <t>Total</t>
  </si>
  <si>
    <t>Pre-1990</t>
  </si>
  <si>
    <t>Post-1989</t>
  </si>
  <si>
    <t>Exotic forest area by region in 2018 (net stocked area, hectares)</t>
  </si>
  <si>
    <t>Wood yield (m3 / ha)</t>
  </si>
  <si>
    <t>Pulp log proportion of TRV</t>
  </si>
  <si>
    <t>Recoverable harvest residues as % of TRV</t>
  </si>
  <si>
    <t>Average harvest age</t>
  </si>
  <si>
    <t>Greenwood moisture percentage</t>
  </si>
  <si>
    <t xml:space="preserve">Deforestation emissions </t>
  </si>
  <si>
    <t>Emissions (tCO2/ha)</t>
  </si>
  <si>
    <t>Wood energy content</t>
  </si>
  <si>
    <t>Annual emissions factor (tCO2/ha/yr)</t>
  </si>
  <si>
    <t>See the appendix in Chapter 8 of the Evidence report for more information on how these assumptions were arrived at.</t>
  </si>
  <si>
    <t>This excludes emissions reductions from technologies.</t>
  </si>
  <si>
    <t>Based on NZ Fertiliser Association data.</t>
  </si>
  <si>
    <t>Enteric methane per dry matter intake (g CH4 / kg DM)</t>
  </si>
  <si>
    <t>Subsequent % of reduction in dry matter intake per hectare that comes from reducing pasture eaten</t>
  </si>
  <si>
    <t>Threshold % reduction in dry matter intake per hectare before any reduction in fertiliser use occurs</t>
  </si>
  <si>
    <t>Exotic forestry assumptions</t>
  </si>
  <si>
    <t>Average annual sequestration rate up to 22 years (tCO2/ha/yr)</t>
  </si>
  <si>
    <t>Pre-1990 forest</t>
  </si>
  <si>
    <t>Post-1989 forest</t>
  </si>
  <si>
    <t>Average annual sequestration rate up to 30 years (tCO2/ha/yr)</t>
  </si>
  <si>
    <t>Deforestation emissions (tCO2/ha)</t>
  </si>
  <si>
    <t>Native/natural forest assumptions</t>
  </si>
  <si>
    <t>Grassland emissions on conversion to exotic forest (tCO2/ha)</t>
  </si>
  <si>
    <t>Regenerating (annual increment)</t>
  </si>
  <si>
    <t>Regional multipliers (relative to reference site)</t>
  </si>
  <si>
    <t>Based on analysis provided by Scion</t>
  </si>
  <si>
    <t>Notes:</t>
  </si>
  <si>
    <t>Assumes harvested wood products included in long-term average carbon stock and HWP mix does not change over time.</t>
  </si>
  <si>
    <t>Based on carbon yield table provided by MPI.</t>
  </si>
  <si>
    <t>Assumes 80% of afforestation occurs on low-producing grassland (6.34 tC/ha) and 20% on grassland with woody biomass (13 tC/ha).</t>
  </si>
  <si>
    <t>Regenerating natural forest carbon stock is assumed to increase by 0.62 tC/ha/yr.</t>
  </si>
  <si>
    <t>Soil carbon changes</t>
  </si>
  <si>
    <t>Based on analysis provided by MPI.</t>
  </si>
  <si>
    <t>Transition period (years)</t>
  </si>
  <si>
    <t>Grassland converted to forest land: change in soil carbon stock (tC/ha)</t>
  </si>
  <si>
    <t>Years after planting</t>
  </si>
  <si>
    <t>Total Recoverable Volume: reference site (m3/ha)</t>
  </si>
  <si>
    <t>Regenerating (in 2018)</t>
  </si>
  <si>
    <t>Assumed proportion of area</t>
  </si>
  <si>
    <t>Estimated based on the National Exotic Forestry Description and afforestation and deforestation data provided by MPI.</t>
  </si>
  <si>
    <t>Based on MPI / New Zealand's Greenhouse Gas Inventory.</t>
  </si>
  <si>
    <t>Non-municipal</t>
  </si>
  <si>
    <t>Food</t>
  </si>
  <si>
    <t>Garden</t>
  </si>
  <si>
    <t>Paper</t>
  </si>
  <si>
    <t>Wood</t>
  </si>
  <si>
    <t>Textile</t>
  </si>
  <si>
    <t>Nappies</t>
  </si>
  <si>
    <t>Sludge/biological</t>
  </si>
  <si>
    <t>Inert</t>
  </si>
  <si>
    <t>Construction and demolition</t>
  </si>
  <si>
    <t>Bulk/misc</t>
  </si>
  <si>
    <t>Industrial</t>
  </si>
  <si>
    <t>Oxidation in top layer</t>
  </si>
  <si>
    <t>Fraction of methane in gas (F)</t>
  </si>
  <si>
    <t>Baseline composition of waste sent to landfill (from 2018)</t>
  </si>
  <si>
    <t>Municipal</t>
  </si>
  <si>
    <t>Landfill type</t>
  </si>
  <si>
    <t>Waste type</t>
  </si>
  <si>
    <t>For non-municipal landfills, different waste types are projected individually</t>
  </si>
  <si>
    <t>N/A</t>
  </si>
  <si>
    <t>Decomposable Degradable Organic Carbon values</t>
  </si>
  <si>
    <t>Dairy farms</t>
  </si>
  <si>
    <t>Other livestock farms</t>
  </si>
  <si>
    <t>Horticulture and arable farms</t>
  </si>
  <si>
    <t>Municipal with LFG capture</t>
  </si>
  <si>
    <t>Municipal without LFG capture</t>
  </si>
  <si>
    <t>Farm fills</t>
  </si>
  <si>
    <t>k-values (decay constant)</t>
  </si>
  <si>
    <t>Other landfill specific parameters</t>
  </si>
  <si>
    <t>Methane Correction Factor</t>
  </si>
  <si>
    <t>All waste model parameters are sourced from Ministry for the Environment unless otherwise stated</t>
  </si>
  <si>
    <t>Starting month for decay</t>
  </si>
  <si>
    <t>Other general landfill parameters</t>
  </si>
  <si>
    <t>Compost emissions factors</t>
  </si>
  <si>
    <t>Carbon dioxide (kt CO2 / kt waste)</t>
  </si>
  <si>
    <t>Methane (kt CH4 / kt waste)</t>
  </si>
  <si>
    <t>Nitrous oxide (kt N2O / kt waste)</t>
  </si>
  <si>
    <t>Anaerobic digestion emissions factors</t>
  </si>
  <si>
    <t>Based on Eunomia Marginal Abatement Cost Curves model provided by MfE</t>
  </si>
  <si>
    <t>Carbon dioxide (ktCO2 / kt wet waste)</t>
  </si>
  <si>
    <t>Methane (ktCH4 / kt wet waste)</t>
  </si>
  <si>
    <t>Nitrous oxide (ktN2O / kt wet waste)</t>
  </si>
  <si>
    <t>Open burning emissions factors (weighted average)</t>
  </si>
  <si>
    <t>Emissions factors are a weighted average based on the assumed composition of farm waste that is burned</t>
  </si>
  <si>
    <t>Agriculture</t>
  </si>
  <si>
    <t>Forestry</t>
  </si>
  <si>
    <t>Waste</t>
  </si>
  <si>
    <t>Assumptions for the agriculture sector used in the Commission's draft advice</t>
  </si>
  <si>
    <t>Assumptions for the forestry sector used in the Commission's draft advice</t>
  </si>
  <si>
    <t>Assumptions for the waste sector used in the Commission's draft advice</t>
  </si>
  <si>
    <t>Log prices</t>
  </si>
  <si>
    <t>S1 log price ($/t)</t>
  </si>
  <si>
    <t>2019-2050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</si>
</sst>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\-#,##0\ "/>
    <numFmt numFmtId="165" formatCode="#,##0.0_ ;\-#,##0.0\ "/>
    <numFmt numFmtId="166" formatCode="0.0%"/>
    <numFmt numFmtId="167" formatCode="0.0"/>
    <numFmt numFmtId="168" formatCode="0.0000"/>
    <numFmt numFmtId="169" formatCode="0.000"/>
    <numFmt numFmtId="170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4" fillId="2" borderId="0" xfId="0" applyFont="1" applyFill="1"/>
    <xf numFmtId="15" fontId="0" fillId="2" borderId="0" xfId="0" applyNumberFormat="1" applyFill="1"/>
    <xf numFmtId="0" fontId="2" fillId="2" borderId="0" xfId="0" applyFont="1" applyFill="1"/>
    <xf numFmtId="0" fontId="3" fillId="2" borderId="0" xfId="2" applyFill="1" applyAlignment="1">
      <alignment horizontal="left" indent="2"/>
    </xf>
    <xf numFmtId="0" fontId="0" fillId="2" borderId="0" xfId="0" quotePrefix="1" applyFill="1"/>
    <xf numFmtId="0" fontId="2" fillId="0" borderId="1" xfId="0" applyFont="1" applyBorder="1"/>
    <xf numFmtId="164" fontId="0" fillId="0" borderId="0" xfId="0" applyNumberFormat="1"/>
    <xf numFmtId="165" fontId="0" fillId="0" borderId="0" xfId="0" applyNumberFormat="1"/>
    <xf numFmtId="0" fontId="0" fillId="0" borderId="3" xfId="0" applyBorder="1"/>
    <xf numFmtId="0" fontId="0" fillId="0" borderId="5" xfId="0" applyBorder="1"/>
    <xf numFmtId="0" fontId="0" fillId="0" borderId="0" xfId="0" applyBorder="1"/>
    <xf numFmtId="164" fontId="0" fillId="0" borderId="0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165" fontId="0" fillId="0" borderId="0" xfId="0" applyNumberFormat="1" applyBorder="1"/>
    <xf numFmtId="165" fontId="0" fillId="0" borderId="6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6" fontId="0" fillId="0" borderId="0" xfId="1" applyNumberFormat="1" applyFont="1"/>
    <xf numFmtId="0" fontId="2" fillId="0" borderId="0" xfId="0" applyFont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0" xfId="0" applyBorder="1" applyAlignment="1">
      <alignment wrapText="1"/>
    </xf>
    <xf numFmtId="0" fontId="0" fillId="0" borderId="6" xfId="0" applyBorder="1"/>
    <xf numFmtId="168" fontId="0" fillId="0" borderId="6" xfId="0" applyNumberFormat="1" applyBorder="1"/>
    <xf numFmtId="169" fontId="0" fillId="0" borderId="6" xfId="0" applyNumberFormat="1" applyBorder="1"/>
    <xf numFmtId="1" fontId="0" fillId="0" borderId="6" xfId="0" applyNumberFormat="1" applyBorder="1"/>
    <xf numFmtId="2" fontId="0" fillId="0" borderId="6" xfId="0" applyNumberFormat="1" applyBorder="1"/>
    <xf numFmtId="167" fontId="0" fillId="0" borderId="9" xfId="0" applyNumberFormat="1" applyBorder="1"/>
    <xf numFmtId="0" fontId="5" fillId="0" borderId="0" xfId="0" applyFont="1" applyBorder="1"/>
    <xf numFmtId="0" fontId="5" fillId="0" borderId="8" xfId="0" applyFont="1" applyBorder="1"/>
    <xf numFmtId="166" fontId="0" fillId="0" borderId="0" xfId="0" applyNumberFormat="1"/>
    <xf numFmtId="0" fontId="0" fillId="0" borderId="2" xfId="0" applyBorder="1"/>
    <xf numFmtId="9" fontId="0" fillId="0" borderId="0" xfId="0" applyNumberFormat="1" applyBorder="1"/>
    <xf numFmtId="166" fontId="0" fillId="0" borderId="0" xfId="0" applyNumberFormat="1" applyBorder="1"/>
    <xf numFmtId="9" fontId="0" fillId="0" borderId="12" xfId="0" applyNumberFormat="1" applyBorder="1"/>
    <xf numFmtId="166" fontId="0" fillId="0" borderId="12" xfId="0" applyNumberFormat="1" applyBorder="1"/>
    <xf numFmtId="0" fontId="0" fillId="0" borderId="17" xfId="0" applyBorder="1"/>
    <xf numFmtId="0" fontId="0" fillId="0" borderId="18" xfId="0" applyBorder="1"/>
    <xf numFmtId="9" fontId="0" fillId="0" borderId="6" xfId="0" applyNumberFormat="1" applyBorder="1"/>
    <xf numFmtId="166" fontId="0" fillId="0" borderId="6" xfId="0" applyNumberFormat="1" applyBorder="1"/>
    <xf numFmtId="0" fontId="0" fillId="0" borderId="19" xfId="0" applyBorder="1"/>
    <xf numFmtId="0" fontId="0" fillId="0" borderId="20" xfId="0" applyBorder="1"/>
    <xf numFmtId="9" fontId="0" fillId="0" borderId="8" xfId="0" applyNumberFormat="1" applyBorder="1"/>
    <xf numFmtId="9" fontId="0" fillId="0" borderId="9" xfId="0" applyNumberFormat="1" applyBorder="1"/>
    <xf numFmtId="170" fontId="0" fillId="0" borderId="6" xfId="0" applyNumberFormat="1" applyBorder="1"/>
    <xf numFmtId="170" fontId="0" fillId="0" borderId="9" xfId="0" applyNumberFormat="1" applyBorder="1"/>
    <xf numFmtId="0" fontId="7" fillId="0" borderId="5" xfId="0" applyFont="1" applyBorder="1"/>
    <xf numFmtId="170" fontId="0" fillId="0" borderId="0" xfId="0" applyNumberFormat="1" applyBorder="1"/>
    <xf numFmtId="170" fontId="0" fillId="0" borderId="8" xfId="0" applyNumberFormat="1" applyBorder="1"/>
    <xf numFmtId="0" fontId="0" fillId="0" borderId="9" xfId="0" applyBorder="1"/>
    <xf numFmtId="167" fontId="0" fillId="0" borderId="6" xfId="0" applyNumberFormat="1" applyBorder="1"/>
    <xf numFmtId="9" fontId="0" fillId="0" borderId="6" xfId="1" applyFont="1" applyBorder="1"/>
    <xf numFmtId="2" fontId="0" fillId="0" borderId="9" xfId="0" applyNumberFormat="1" applyBorder="1"/>
    <xf numFmtId="2" fontId="0" fillId="0" borderId="0" xfId="0" applyNumberFormat="1" applyBorder="1"/>
    <xf numFmtId="0" fontId="2" fillId="0" borderId="17" xfId="0" applyFont="1" applyBorder="1"/>
    <xf numFmtId="0" fontId="0" fillId="0" borderId="5" xfId="0" applyFont="1" applyBorder="1"/>
    <xf numFmtId="170" fontId="0" fillId="0" borderId="8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8" xfId="0" applyBorder="1" applyAlignment="1">
      <alignment wrapText="1"/>
    </xf>
    <xf numFmtId="9" fontId="0" fillId="0" borderId="20" xfId="1" applyFont="1" applyBorder="1"/>
    <xf numFmtId="9" fontId="0" fillId="0" borderId="21" xfId="0" applyNumberFormat="1" applyBorder="1"/>
    <xf numFmtId="166" fontId="8" fillId="0" borderId="0" xfId="0" applyNumberFormat="1" applyFont="1"/>
    <xf numFmtId="0" fontId="8" fillId="0" borderId="0" xfId="0" applyFont="1"/>
    <xf numFmtId="0" fontId="6" fillId="0" borderId="0" xfId="0" applyFont="1" applyAlignment="1">
      <alignment wrapText="1"/>
    </xf>
    <xf numFmtId="0" fontId="6" fillId="0" borderId="6" xfId="0" applyFont="1" applyBorder="1"/>
    <xf numFmtId="166" fontId="6" fillId="0" borderId="8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0" fillId="0" borderId="0" xfId="0" applyFill="1" applyBorder="1" applyAlignment="1">
      <alignment horizontal="left"/>
    </xf>
    <xf numFmtId="0" fontId="6" fillId="0" borderId="0" xfId="0" applyFont="1" applyBorder="1"/>
    <xf numFmtId="0" fontId="6" fillId="0" borderId="4" xfId="0" applyFont="1" applyBorder="1"/>
    <xf numFmtId="166" fontId="6" fillId="0" borderId="0" xfId="0" applyNumberFormat="1" applyFont="1" applyBorder="1"/>
    <xf numFmtId="166" fontId="6" fillId="0" borderId="6" xfId="0" applyNumberFormat="1" applyFont="1" applyBorder="1"/>
    <xf numFmtId="166" fontId="6" fillId="0" borderId="9" xfId="0" applyNumberFormat="1" applyFont="1" applyBorder="1"/>
    <xf numFmtId="0" fontId="8" fillId="0" borderId="4" xfId="0" applyFont="1" applyBorder="1"/>
    <xf numFmtId="2" fontId="6" fillId="0" borderId="6" xfId="0" applyNumberFormat="1" applyFont="1" applyBorder="1"/>
    <xf numFmtId="2" fontId="6" fillId="0" borderId="9" xfId="0" applyNumberFormat="1" applyFont="1" applyBorder="1"/>
    <xf numFmtId="166" fontId="6" fillId="0" borderId="2" xfId="0" applyNumberFormat="1" applyFont="1" applyBorder="1"/>
    <xf numFmtId="166" fontId="6" fillId="0" borderId="18" xfId="0" applyNumberFormat="1" applyFont="1" applyBorder="1"/>
    <xf numFmtId="166" fontId="6" fillId="0" borderId="16" xfId="0" applyNumberFormat="1" applyFont="1" applyBorder="1"/>
    <xf numFmtId="166" fontId="6" fillId="0" borderId="11" xfId="0" applyNumberFormat="1" applyFont="1" applyBorder="1"/>
    <xf numFmtId="166" fontId="6" fillId="0" borderId="22" xfId="0" applyNumberFormat="1" applyFont="1" applyBorder="1"/>
    <xf numFmtId="0" fontId="6" fillId="0" borderId="2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25" xfId="0" applyFont="1" applyBorder="1" applyAlignment="1">
      <alignment horizontal="left" indent="1"/>
    </xf>
    <xf numFmtId="0" fontId="6" fillId="0" borderId="26" xfId="0" applyFont="1" applyBorder="1" applyAlignment="1">
      <alignment horizontal="left" indent="1"/>
    </xf>
    <xf numFmtId="0" fontId="6" fillId="0" borderId="27" xfId="0" applyFont="1" applyBorder="1" applyAlignment="1">
      <alignment horizontal="left" indent="1"/>
    </xf>
    <xf numFmtId="0" fontId="6" fillId="0" borderId="2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8" xfId="0" applyFont="1" applyBorder="1" applyAlignment="1">
      <alignment horizontal="left" indent="1"/>
    </xf>
    <xf numFmtId="0" fontId="6" fillId="0" borderId="11" xfId="0" applyFont="1" applyBorder="1" applyAlignment="1">
      <alignment horizontal="left" indent="1"/>
    </xf>
    <xf numFmtId="0" fontId="6" fillId="0" borderId="22" xfId="0" applyFont="1" applyBorder="1" applyAlignment="1">
      <alignment horizontal="left" indent="1"/>
    </xf>
    <xf numFmtId="0" fontId="6" fillId="0" borderId="11" xfId="0" applyFont="1" applyBorder="1"/>
    <xf numFmtId="0" fontId="6" fillId="0" borderId="22" xfId="0" applyFont="1" applyBorder="1"/>
    <xf numFmtId="0" fontId="6" fillId="0" borderId="16" xfId="0" applyFont="1" applyBorder="1"/>
    <xf numFmtId="0" fontId="6" fillId="0" borderId="2" xfId="0" applyFont="1" applyBorder="1"/>
    <xf numFmtId="0" fontId="6" fillId="0" borderId="18" xfId="0" applyFont="1" applyBorder="1"/>
    <xf numFmtId="0" fontId="2" fillId="0" borderId="2" xfId="0" applyFont="1" applyBorder="1"/>
    <xf numFmtId="166" fontId="6" fillId="0" borderId="18" xfId="0" applyNumberFormat="1" applyFont="1" applyBorder="1" applyAlignment="1">
      <alignment wrapText="1"/>
    </xf>
    <xf numFmtId="9" fontId="6" fillId="0" borderId="6" xfId="1" applyFont="1" applyFill="1" applyBorder="1"/>
    <xf numFmtId="0" fontId="6" fillId="0" borderId="9" xfId="0" applyFont="1" applyFill="1" applyBorder="1"/>
    <xf numFmtId="0" fontId="9" fillId="0" borderId="5" xfId="0" applyFont="1" applyBorder="1"/>
    <xf numFmtId="0" fontId="6" fillId="0" borderId="6" xfId="0" applyFont="1" applyFill="1" applyBorder="1"/>
    <xf numFmtId="168" fontId="6" fillId="0" borderId="6" xfId="0" applyNumberFormat="1" applyFont="1" applyFill="1" applyBorder="1"/>
    <xf numFmtId="0" fontId="0" fillId="0" borderId="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1</xdr:col>
      <xdr:colOff>1750522</xdr:colOff>
      <xdr:row>6</xdr:row>
      <xdr:rowOff>28575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F8347BFE-656D-471E-B5DF-8B391B0FD0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4775"/>
          <a:ext cx="2229947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39415</xdr:colOff>
      <xdr:row>18</xdr:row>
      <xdr:rowOff>39413</xdr:rowOff>
    </xdr:from>
    <xdr:to>
      <xdr:col>3</xdr:col>
      <xdr:colOff>0</xdr:colOff>
      <xdr:row>18</xdr:row>
      <xdr:rowOff>1361963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B72F4D7-F647-485D-94F3-4E37BAE5B4CF}"/>
            </a:ext>
          </a:extLst>
        </xdr:cNvPr>
        <xdr:cNvGrpSpPr/>
      </xdr:nvGrpSpPr>
      <xdr:grpSpPr>
        <a:xfrm>
          <a:off x="649015" y="3385863"/>
          <a:ext cx="3694385" cy="1322550"/>
          <a:chOff x="1164897" y="3621690"/>
          <a:chExt cx="3560378" cy="680894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668E7F1-154C-446B-A66A-569FE7F35909}"/>
              </a:ext>
            </a:extLst>
          </xdr:cNvPr>
          <xdr:cNvSpPr txBox="1"/>
        </xdr:nvSpPr>
        <xdr:spPr>
          <a:xfrm>
            <a:off x="1164897" y="3621690"/>
            <a:ext cx="3560378" cy="68089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NZ" sz="1100"/>
              <a:t>We assume a quadratic relationship between </a:t>
            </a:r>
            <a:r>
              <a:rPr lang="en-NZ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total emissions per head (</a:t>
            </a:r>
            <a:r>
              <a:rPr lang="en-NZ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</a:t>
            </a:r>
            <a:r>
              <a:rPr lang="en-NZ" sz="1100" i="1" baseline="-25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en-NZ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) and </a:t>
            </a:r>
            <a:r>
              <a:rPr lang="en-NZ" sz="1100"/>
              <a:t>production per head (</a:t>
            </a:r>
            <a:r>
              <a:rPr lang="en-NZ" sz="1100" i="1"/>
              <a:t>P</a:t>
            </a:r>
            <a:r>
              <a:rPr lang="en-NZ" sz="1100" i="1" baseline="-25000"/>
              <a:t>h</a:t>
            </a:r>
            <a:r>
              <a:rPr lang="en-NZ" sz="1100"/>
              <a:t>):</a:t>
            </a:r>
          </a:p>
          <a:p>
            <a:endParaRPr lang="en-NZ" sz="1100"/>
          </a:p>
          <a:p>
            <a:endParaRPr lang="en-NZ" sz="1100"/>
          </a:p>
          <a:p>
            <a:r>
              <a:rPr lang="en-NZ" sz="1100"/>
              <a:t>We calibrate the model by fitting coefficients (</a:t>
            </a:r>
            <a:r>
              <a:rPr lang="en-NZ" sz="1100" i="1"/>
              <a:t>a</a:t>
            </a:r>
            <a:r>
              <a:rPr lang="en-NZ" sz="1100"/>
              <a:t>, </a:t>
            </a:r>
            <a:r>
              <a:rPr lang="en-NZ" sz="1100" i="1"/>
              <a:t>b</a:t>
            </a:r>
            <a:r>
              <a:rPr lang="en-NZ" sz="1100"/>
              <a:t>, </a:t>
            </a:r>
            <a:r>
              <a:rPr lang="en-NZ" sz="1100" i="1"/>
              <a:t>c</a:t>
            </a:r>
            <a:r>
              <a:rPr lang="en-NZ" sz="1100"/>
              <a:t>) to historic and projected emissions data from MPI using the least squares method.</a:t>
            </a:r>
          </a:p>
        </xdr:txBody>
      </xdr: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CFF725AD-3593-4014-ABD9-5F2E11646AF5}"/>
                  </a:ext>
                </a:extLst>
              </xdr:cNvPr>
              <xdr:cNvSpPr txBox="1"/>
            </xdr:nvSpPr>
            <xdr:spPr>
              <a:xfrm>
                <a:off x="2047095" y="3870943"/>
                <a:ext cx="1279581" cy="18601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spAutoFit/>
              </a:bodyPr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en-NZ" sz="11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𝐸</m:t>
                          </m:r>
                        </m:e>
                        <m: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h</m:t>
                          </m:r>
                        </m:sub>
                      </m:s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=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𝑎</m:t>
                      </m:r>
                      <m:sSup>
                        <m:sSup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n-US" sz="11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𝑃</m:t>
                              </m:r>
                            </m:e>
                            <m:sub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h</m:t>
                              </m:r>
                            </m:sub>
                          </m:sSub>
                        </m:e>
                        <m:sup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+</m:t>
                      </m:r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𝑏𝑃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h</m:t>
                          </m:r>
                        </m:sub>
                      </m:s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𝑐</m:t>
                      </m:r>
                    </m:oMath>
                  </m:oMathPara>
                </a14:m>
                <a:endParaRPr lang="en-NZ" sz="1100"/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CFF725AD-3593-4014-ABD9-5F2E11646AF5}"/>
                  </a:ext>
                </a:extLst>
              </xdr:cNvPr>
              <xdr:cNvSpPr txBox="1"/>
            </xdr:nvSpPr>
            <xdr:spPr>
              <a:xfrm>
                <a:off x="2047095" y="3870943"/>
                <a:ext cx="1279581" cy="18601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spAutoFit/>
              </a:bodyPr>
              <a:lstStyle/>
              <a:p>
                <a:r>
                  <a:rPr lang="en-US" sz="1100" b="0" i="0">
                    <a:latin typeface="Cambria Math" panose="02040503050406030204" pitchFamily="18" charset="0"/>
                  </a:rPr>
                  <a:t>𝐸</a:t>
                </a:r>
                <a:r>
                  <a:rPr lang="en-NZ" sz="1100" b="0" i="0">
                    <a:latin typeface="Cambria Math" panose="02040503050406030204" pitchFamily="18" charset="0"/>
                  </a:rPr>
                  <a:t>_</a:t>
                </a:r>
                <a:r>
                  <a:rPr lang="en-US" sz="1100" b="0" i="0">
                    <a:latin typeface="Cambria Math" panose="02040503050406030204" pitchFamily="18" charset="0"/>
                  </a:rPr>
                  <a:t>ℎ=𝑎〖𝑃_ℎ〗^2+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〖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𝑏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𝑃〗_ℎ</a:t>
                </a:r>
                <a:r>
                  <a:rPr lang="en-US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+𝑐</a:t>
                </a:r>
                <a:endParaRPr lang="en-NZ" sz="1100"/>
              </a:p>
            </xdr:txBody>
          </xdr:sp>
        </mc:Fallback>
      </mc:AlternateContent>
    </xdr:grpSp>
    <xdr:clientData/>
  </xdr:twoCellAnchor>
  <xdr:twoCellAnchor>
    <xdr:from>
      <xdr:col>0</xdr:col>
      <xdr:colOff>122621</xdr:colOff>
      <xdr:row>65</xdr:row>
      <xdr:rowOff>87585</xdr:rowOff>
    </xdr:from>
    <xdr:to>
      <xdr:col>3</xdr:col>
      <xdr:colOff>525518</xdr:colOff>
      <xdr:row>65</xdr:row>
      <xdr:rowOff>2483068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F692BE1-78D3-4850-B3B4-65A96E1E3367}"/>
            </a:ext>
          </a:extLst>
        </xdr:cNvPr>
        <xdr:cNvSpPr txBox="1"/>
      </xdr:nvSpPr>
      <xdr:spPr>
        <a:xfrm>
          <a:off x="122621" y="13356895"/>
          <a:ext cx="4747173" cy="2395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model reductions in N fertiliser use for dairy in response to implied change in dry matter intake as follows:</a:t>
          </a:r>
        </a:p>
        <a:p>
          <a:endParaRPr lang="en-NZ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N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Calculate the implied dry matter intake per hectare based on enteric methane emissions (excluding effects of methane-reducing technologies).</a:t>
          </a:r>
        </a:p>
        <a:p>
          <a:endParaRPr lang="en-NZ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N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Estimate the reduction in fertiliser use if the reduced dry matter intake came from reducing total feed while maintaining effective area.</a:t>
          </a:r>
        </a:p>
        <a:p>
          <a:endParaRPr lang="en-NZ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N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Estimate the reduction in fertiliser use if the reduced dry matter intake came from reducing effective area while maintaining feed per hectare.</a:t>
          </a:r>
        </a:p>
        <a:p>
          <a:endParaRPr lang="en-NZ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NZ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Calculate the average of the approaches in steps 2 and 3.</a:t>
          </a:r>
          <a:r>
            <a:rPr lang="en-NZ"/>
            <a:t> </a:t>
          </a:r>
          <a:endParaRPr lang="en-N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4D7D-7E28-4379-ADDC-59B4D2C2E61E}">
  <dimension ref="B4:C23"/>
  <sheetViews>
    <sheetView tabSelected="1" workbookViewId="0">
      <selection activeCell="C6" sqref="C6"/>
    </sheetView>
  </sheetViews>
  <sheetFormatPr defaultColWidth="9.1796875" defaultRowHeight="14.5" x14ac:dyDescent="0.35"/>
  <cols>
    <col min="1" max="1" width="9.1796875" style="1"/>
    <col min="2" max="2" width="38" style="1" customWidth="1"/>
    <col min="3" max="3" width="11.54296875" style="1" customWidth="1"/>
    <col min="4" max="16384" width="9.1796875" style="1"/>
  </cols>
  <sheetData>
    <row r="4" spans="2:3" ht="15.5" x14ac:dyDescent="0.35">
      <c r="C4" s="2" t="s">
        <v>5</v>
      </c>
    </row>
    <row r="5" spans="2:3" x14ac:dyDescent="0.35">
      <c r="C5" s="3">
        <v>44251</v>
      </c>
    </row>
    <row r="6" spans="2:3" x14ac:dyDescent="0.35">
      <c r="C6" s="1" t="s">
        <v>0</v>
      </c>
    </row>
    <row r="8" spans="2:3" x14ac:dyDescent="0.35">
      <c r="B8" s="4" t="s">
        <v>1</v>
      </c>
      <c r="C8" s="4" t="s">
        <v>2</v>
      </c>
    </row>
    <row r="9" spans="2:3" x14ac:dyDescent="0.35">
      <c r="B9" s="1" t="s">
        <v>147</v>
      </c>
      <c r="C9" s="1" t="s">
        <v>150</v>
      </c>
    </row>
    <row r="10" spans="2:3" x14ac:dyDescent="0.35">
      <c r="B10" s="1" t="s">
        <v>148</v>
      </c>
      <c r="C10" s="1" t="s">
        <v>151</v>
      </c>
    </row>
    <row r="11" spans="2:3" x14ac:dyDescent="0.35">
      <c r="B11" s="1" t="s">
        <v>149</v>
      </c>
      <c r="C11" s="1" t="s">
        <v>152</v>
      </c>
    </row>
    <row r="18" spans="2:3" x14ac:dyDescent="0.35">
      <c r="B18" s="5"/>
      <c r="C18" s="6"/>
    </row>
    <row r="19" spans="2:3" x14ac:dyDescent="0.35">
      <c r="B19" s="5"/>
    </row>
    <row r="20" spans="2:3" x14ac:dyDescent="0.35">
      <c r="B20" s="5"/>
    </row>
    <row r="21" spans="2:3" x14ac:dyDescent="0.35">
      <c r="B21" s="5"/>
    </row>
    <row r="22" spans="2:3" x14ac:dyDescent="0.35">
      <c r="B22" s="5"/>
    </row>
    <row r="23" spans="2:3" x14ac:dyDescent="0.35">
      <c r="B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1781-723B-4FD0-BD75-E75A87F30B5D}">
  <dimension ref="A1:AK79"/>
  <sheetViews>
    <sheetView topLeftCell="A55" zoomScaleNormal="100" workbookViewId="0">
      <selection activeCell="B79" sqref="A79:B79"/>
    </sheetView>
  </sheetViews>
  <sheetFormatPr defaultRowHeight="14.5" x14ac:dyDescent="0.35"/>
  <cols>
    <col min="2" max="2" width="25.1796875" customWidth="1"/>
    <col min="3" max="3" width="28.26953125" bestFit="1" customWidth="1"/>
    <col min="7" max="7" width="8.7265625" customWidth="1"/>
    <col min="15" max="15" width="9.26953125" customWidth="1"/>
  </cols>
  <sheetData>
    <row r="1" spans="1:37" ht="15" thickBot="1" x14ac:dyDescent="0.4"/>
    <row r="2" spans="1:37" x14ac:dyDescent="0.35">
      <c r="A2" s="7" t="s">
        <v>6</v>
      </c>
      <c r="B2" s="20"/>
      <c r="C2" s="20"/>
      <c r="D2" s="20">
        <v>2018</v>
      </c>
      <c r="E2" s="20">
        <v>2019</v>
      </c>
      <c r="F2" s="20">
        <v>2020</v>
      </c>
      <c r="G2" s="20">
        <v>2021</v>
      </c>
      <c r="H2" s="20">
        <v>2022</v>
      </c>
      <c r="I2" s="20">
        <v>2023</v>
      </c>
      <c r="J2" s="20">
        <v>2024</v>
      </c>
      <c r="K2" s="20">
        <v>2025</v>
      </c>
      <c r="L2" s="20">
        <v>2026</v>
      </c>
      <c r="M2" s="20">
        <v>2027</v>
      </c>
      <c r="N2" s="20">
        <v>2028</v>
      </c>
      <c r="O2" s="20">
        <v>2029</v>
      </c>
      <c r="P2" s="20">
        <v>2030</v>
      </c>
      <c r="Q2" s="20">
        <v>2031</v>
      </c>
      <c r="R2" s="20">
        <v>2032</v>
      </c>
      <c r="S2" s="20">
        <v>2033</v>
      </c>
      <c r="T2" s="20">
        <v>2034</v>
      </c>
      <c r="U2" s="20">
        <v>2035</v>
      </c>
      <c r="V2" s="20">
        <v>2036</v>
      </c>
      <c r="W2" s="20">
        <v>2037</v>
      </c>
      <c r="X2" s="20">
        <v>2038</v>
      </c>
      <c r="Y2" s="20">
        <v>2039</v>
      </c>
      <c r="Z2" s="20">
        <v>2040</v>
      </c>
      <c r="AA2" s="20">
        <v>2041</v>
      </c>
      <c r="AB2" s="20">
        <v>2042</v>
      </c>
      <c r="AC2" s="20">
        <v>2043</v>
      </c>
      <c r="AD2" s="20">
        <v>2044</v>
      </c>
      <c r="AE2" s="20">
        <v>2045</v>
      </c>
      <c r="AF2" s="20">
        <v>2046</v>
      </c>
      <c r="AG2" s="20">
        <v>2047</v>
      </c>
      <c r="AH2" s="20">
        <v>2048</v>
      </c>
      <c r="AI2" s="20">
        <v>2049</v>
      </c>
      <c r="AJ2" s="21">
        <v>2050</v>
      </c>
    </row>
    <row r="3" spans="1:37" x14ac:dyDescent="0.35">
      <c r="A3" s="11"/>
      <c r="B3" s="12"/>
      <c r="C3" s="12" t="s">
        <v>3</v>
      </c>
      <c r="D3" s="13">
        <v>371.99485272339643</v>
      </c>
      <c r="E3" s="13">
        <v>391.3518741721569</v>
      </c>
      <c r="F3" s="13">
        <v>381.38545280893413</v>
      </c>
      <c r="G3" s="13">
        <v>377.90522240549399</v>
      </c>
      <c r="H3" s="13">
        <v>381.24373699761117</v>
      </c>
      <c r="I3" s="13">
        <v>384.52060234935925</v>
      </c>
      <c r="J3" s="13">
        <v>387.7658318155523</v>
      </c>
      <c r="K3" s="13">
        <v>391.09146520820025</v>
      </c>
      <c r="L3" s="13">
        <v>394.156485986056</v>
      </c>
      <c r="M3" s="13">
        <v>397.28450638717618</v>
      </c>
      <c r="N3" s="13">
        <v>400.27953565222526</v>
      </c>
      <c r="O3" s="13">
        <v>403.30078993478207</v>
      </c>
      <c r="P3" s="13">
        <v>406.20721713945744</v>
      </c>
      <c r="Q3" s="13">
        <v>408.43575334669208</v>
      </c>
      <c r="R3" s="13">
        <v>410.78901466761505</v>
      </c>
      <c r="S3" s="13">
        <v>412.99392472778266</v>
      </c>
      <c r="T3" s="13">
        <v>415.4448737859604</v>
      </c>
      <c r="U3" s="13">
        <v>417.73947797105041</v>
      </c>
      <c r="V3" s="13">
        <v>419.93719914178024</v>
      </c>
      <c r="W3" s="13">
        <v>422.20808059906591</v>
      </c>
      <c r="X3" s="13">
        <v>424.53425732843328</v>
      </c>
      <c r="Y3" s="13">
        <v>426.87178478877451</v>
      </c>
      <c r="Z3" s="13">
        <v>429.33521921464342</v>
      </c>
      <c r="AA3" s="13">
        <v>431.72789231645879</v>
      </c>
      <c r="AB3" s="13">
        <v>434.11084166262094</v>
      </c>
      <c r="AC3" s="13">
        <v>436.58857600636969</v>
      </c>
      <c r="AD3" s="13">
        <v>438.9364176547798</v>
      </c>
      <c r="AE3" s="13">
        <v>441.36885053285266</v>
      </c>
      <c r="AF3" s="13">
        <v>443.78352005649759</v>
      </c>
      <c r="AG3" s="13">
        <v>446.18156872269611</v>
      </c>
      <c r="AH3" s="13">
        <v>448.68059901097746</v>
      </c>
      <c r="AI3" s="13">
        <v>451.17532611838357</v>
      </c>
      <c r="AJ3" s="14">
        <v>453.61841494674144</v>
      </c>
    </row>
    <row r="4" spans="1:37" x14ac:dyDescent="0.35">
      <c r="A4" s="11"/>
      <c r="B4" s="12"/>
      <c r="C4" s="12" t="s">
        <v>7</v>
      </c>
      <c r="D4" s="13">
        <v>371.99485272339643</v>
      </c>
      <c r="E4" s="13">
        <v>391.3518741721569</v>
      </c>
      <c r="F4" s="13">
        <v>381.38545280893413</v>
      </c>
      <c r="G4" s="13">
        <v>378.94464458258341</v>
      </c>
      <c r="H4" s="13">
        <v>382.06711454022661</v>
      </c>
      <c r="I4" s="13">
        <v>385.17353844052258</v>
      </c>
      <c r="J4" s="13">
        <v>388.26470624272145</v>
      </c>
      <c r="K4" s="13">
        <v>391.34138354703941</v>
      </c>
      <c r="L4" s="13">
        <v>394.40431249781005</v>
      </c>
      <c r="M4" s="13">
        <v>397.45421265041631</v>
      </c>
      <c r="N4" s="13">
        <v>400.49178180358115</v>
      </c>
      <c r="O4" s="13">
        <v>403.51769679851026</v>
      </c>
      <c r="P4" s="13">
        <v>406.53261428631902</v>
      </c>
      <c r="Q4" s="13">
        <v>409.19609869298961</v>
      </c>
      <c r="R4" s="13">
        <v>411.86188375976002</v>
      </c>
      <c r="S4" s="13">
        <v>414.53016037233346</v>
      </c>
      <c r="T4" s="13">
        <v>417.20111659304825</v>
      </c>
      <c r="U4" s="13">
        <v>419.8749377345444</v>
      </c>
      <c r="V4" s="13">
        <v>422.55180643153074</v>
      </c>
      <c r="W4" s="13">
        <v>425.23190271070649</v>
      </c>
      <c r="X4" s="13">
        <v>427.91540405888736</v>
      </c>
      <c r="Y4" s="13">
        <v>430.60248548939228</v>
      </c>
      <c r="Z4" s="13">
        <v>433.29331960673295</v>
      </c>
      <c r="AA4" s="13">
        <v>436.01470409028667</v>
      </c>
      <c r="AB4" s="13">
        <v>438.7394682805637</v>
      </c>
      <c r="AC4" s="13">
        <v>441.46779656816653</v>
      </c>
      <c r="AD4" s="13">
        <v>444.19987066710723</v>
      </c>
      <c r="AE4" s="13">
        <v>446.93586968658201</v>
      </c>
      <c r="AF4" s="13">
        <v>449.67597020086055</v>
      </c>
      <c r="AG4" s="13">
        <v>452.4203463173443</v>
      </c>
      <c r="AH4" s="13">
        <v>455.16916974284692</v>
      </c>
      <c r="AI4" s="13">
        <v>457.92260984815141</v>
      </c>
      <c r="AJ4" s="14">
        <v>460.68083373088888</v>
      </c>
    </row>
    <row r="5" spans="1:37" x14ac:dyDescent="0.35">
      <c r="A5" s="11"/>
      <c r="B5" s="12"/>
      <c r="C5" s="12" t="s">
        <v>21</v>
      </c>
      <c r="D5" s="13">
        <v>371.99485272339643</v>
      </c>
      <c r="E5" s="13">
        <v>394.77868766502741</v>
      </c>
      <c r="F5" s="13">
        <v>385.72919337241416</v>
      </c>
      <c r="G5" s="13">
        <v>386.12362616733395</v>
      </c>
      <c r="H5" s="13">
        <v>392.04704759659359</v>
      </c>
      <c r="I5" s="13">
        <v>397.86126982801954</v>
      </c>
      <c r="J5" s="13">
        <v>403.5715262680248</v>
      </c>
      <c r="K5" s="13">
        <v>409.18279311849204</v>
      </c>
      <c r="L5" s="13">
        <v>414.6998037653205</v>
      </c>
      <c r="M5" s="13">
        <v>420.1270622808035</v>
      </c>
      <c r="N5" s="13">
        <v>425.46885609917274</v>
      </c>
      <c r="O5" s="13">
        <v>430.72926792036981</v>
      </c>
      <c r="P5" s="13">
        <v>435.91218689315821</v>
      </c>
      <c r="Q5" s="13">
        <v>440.3956339517967</v>
      </c>
      <c r="R5" s="13">
        <v>444.84272388006696</v>
      </c>
      <c r="S5" s="13">
        <v>449.25504540361953</v>
      </c>
      <c r="T5" s="13">
        <v>453.63413079801916</v>
      </c>
      <c r="U5" s="13">
        <v>457.98145826668917</v>
      </c>
      <c r="V5" s="13">
        <v>462.29845420849483</v>
      </c>
      <c r="W5" s="13">
        <v>466.5864953805663</v>
      </c>
      <c r="X5" s="13">
        <v>470.84691096164471</v>
      </c>
      <c r="Y5" s="13">
        <v>475.08098452095732</v>
      </c>
      <c r="Z5" s="13">
        <v>479.28995589734694</v>
      </c>
      <c r="AA5" s="13">
        <v>482.53366936482439</v>
      </c>
      <c r="AB5" s="13">
        <v>485.78370183162724</v>
      </c>
      <c r="AC5" s="13">
        <v>489.04020397309318</v>
      </c>
      <c r="AD5" s="13">
        <v>492.30332517479604</v>
      </c>
      <c r="AE5" s="13">
        <v>495.57321356486131</v>
      </c>
      <c r="AF5" s="13">
        <v>498.85001604560341</v>
      </c>
      <c r="AG5" s="13">
        <v>502.13387832449786</v>
      </c>
      <c r="AH5" s="13">
        <v>505.42494494450995</v>
      </c>
      <c r="AI5" s="13">
        <v>508.72335931378899</v>
      </c>
      <c r="AJ5" s="14">
        <v>512.02926373474952</v>
      </c>
    </row>
    <row r="6" spans="1:37" ht="15" thickBot="1" x14ac:dyDescent="0.4">
      <c r="A6" s="15"/>
      <c r="B6" s="16"/>
      <c r="C6" s="16" t="s">
        <v>4</v>
      </c>
      <c r="D6" s="17">
        <v>371.99485272339643</v>
      </c>
      <c r="E6" s="17">
        <v>394.77868766502741</v>
      </c>
      <c r="F6" s="17">
        <v>385.72919337241416</v>
      </c>
      <c r="G6" s="17">
        <v>386.12362616733384</v>
      </c>
      <c r="H6" s="17">
        <v>392.04704759659359</v>
      </c>
      <c r="I6" s="17">
        <v>397.8612698280196</v>
      </c>
      <c r="J6" s="17">
        <v>403.5715262680248</v>
      </c>
      <c r="K6" s="17">
        <v>409.1827931184921</v>
      </c>
      <c r="L6" s="17">
        <v>414.6998037653205</v>
      </c>
      <c r="M6" s="17">
        <v>420.12706228080356</v>
      </c>
      <c r="N6" s="17">
        <v>425.46885609917274</v>
      </c>
      <c r="O6" s="17">
        <v>430.72926792036986</v>
      </c>
      <c r="P6" s="17">
        <v>435.91218689315815</v>
      </c>
      <c r="Q6" s="17">
        <v>440.39563395179664</v>
      </c>
      <c r="R6" s="17">
        <v>444.84272388006696</v>
      </c>
      <c r="S6" s="17">
        <v>449.25504540361942</v>
      </c>
      <c r="T6" s="17">
        <v>453.63413079801921</v>
      </c>
      <c r="U6" s="17">
        <v>457.98145826668906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8"/>
    </row>
    <row r="7" spans="1:37" x14ac:dyDescent="0.35">
      <c r="A7" t="s">
        <v>8</v>
      </c>
      <c r="B7" s="22" t="s">
        <v>11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</row>
    <row r="8" spans="1:37" x14ac:dyDescent="0.35">
      <c r="B8" s="22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1:37" ht="15" thickBot="1" x14ac:dyDescent="0.4"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1:37" x14ac:dyDescent="0.35">
      <c r="A10" s="7" t="s">
        <v>9</v>
      </c>
      <c r="B10" s="20"/>
      <c r="C10" s="20"/>
      <c r="D10" s="20">
        <v>2018</v>
      </c>
      <c r="E10" s="20">
        <v>2019</v>
      </c>
      <c r="F10" s="20">
        <v>2020</v>
      </c>
      <c r="G10" s="20">
        <v>2021</v>
      </c>
      <c r="H10" s="20">
        <v>2022</v>
      </c>
      <c r="I10" s="20">
        <v>2023</v>
      </c>
      <c r="J10" s="20">
        <v>2024</v>
      </c>
      <c r="K10" s="20">
        <v>2025</v>
      </c>
      <c r="L10" s="20">
        <v>2026</v>
      </c>
      <c r="M10" s="20">
        <v>2027</v>
      </c>
      <c r="N10" s="20">
        <v>2028</v>
      </c>
      <c r="O10" s="20">
        <v>2029</v>
      </c>
      <c r="P10" s="20">
        <v>2030</v>
      </c>
      <c r="Q10" s="20">
        <v>2031</v>
      </c>
      <c r="R10" s="20">
        <v>2032</v>
      </c>
      <c r="S10" s="20">
        <v>2033</v>
      </c>
      <c r="T10" s="20">
        <v>2034</v>
      </c>
      <c r="U10" s="20">
        <v>2035</v>
      </c>
      <c r="V10" s="20">
        <v>2036</v>
      </c>
      <c r="W10" s="20">
        <v>2037</v>
      </c>
      <c r="X10" s="20">
        <v>2038</v>
      </c>
      <c r="Y10" s="20">
        <v>2039</v>
      </c>
      <c r="Z10" s="20">
        <v>2040</v>
      </c>
      <c r="AA10" s="20">
        <v>2041</v>
      </c>
      <c r="AB10" s="20">
        <v>2042</v>
      </c>
      <c r="AC10" s="20">
        <v>2043</v>
      </c>
      <c r="AD10" s="20">
        <v>2044</v>
      </c>
      <c r="AE10" s="20">
        <v>2045</v>
      </c>
      <c r="AF10" s="20">
        <v>2046</v>
      </c>
      <c r="AG10" s="20">
        <v>2047</v>
      </c>
      <c r="AH10" s="20">
        <v>2048</v>
      </c>
      <c r="AI10" s="20">
        <v>2049</v>
      </c>
      <c r="AJ10" s="21">
        <v>2050</v>
      </c>
    </row>
    <row r="11" spans="1:37" x14ac:dyDescent="0.35">
      <c r="A11" s="11"/>
      <c r="B11" s="12"/>
      <c r="C11" s="12" t="s">
        <v>3</v>
      </c>
      <c r="D11" s="23">
        <v>23.525601217873188</v>
      </c>
      <c r="E11" s="23">
        <v>23.138699340901876</v>
      </c>
      <c r="F11" s="23">
        <v>23.86288868425429</v>
      </c>
      <c r="G11" s="23">
        <v>24.129002311185797</v>
      </c>
      <c r="H11" s="23">
        <v>24.400683744010564</v>
      </c>
      <c r="I11" s="23">
        <v>24.666709805714053</v>
      </c>
      <c r="J11" s="23">
        <v>24.922554516099634</v>
      </c>
      <c r="K11" s="23">
        <v>24.994446941948873</v>
      </c>
      <c r="L11" s="23">
        <v>25.238883995925381</v>
      </c>
      <c r="M11" s="23">
        <v>25.495855134687979</v>
      </c>
      <c r="N11" s="23">
        <v>25.74129104106056</v>
      </c>
      <c r="O11" s="23">
        <v>25.972876000151938</v>
      </c>
      <c r="P11" s="23">
        <v>26.225704364114499</v>
      </c>
      <c r="Q11" s="23">
        <v>26.476410537463671</v>
      </c>
      <c r="R11" s="23">
        <v>26.720418129001228</v>
      </c>
      <c r="S11" s="23">
        <v>26.953721155422031</v>
      </c>
      <c r="T11" s="23">
        <v>27.18639370613441</v>
      </c>
      <c r="U11" s="23">
        <v>27.430594852459517</v>
      </c>
      <c r="V11" s="23">
        <v>27.678659057282267</v>
      </c>
      <c r="W11" s="23">
        <v>27.921263364339953</v>
      </c>
      <c r="X11" s="23">
        <v>28.161675440363588</v>
      </c>
      <c r="Y11" s="23">
        <v>28.42074226551027</v>
      </c>
      <c r="Z11" s="23">
        <v>28.662742411469953</v>
      </c>
      <c r="AA11" s="23">
        <v>28.912909645216676</v>
      </c>
      <c r="AB11" s="23">
        <v>29.169247608470155</v>
      </c>
      <c r="AC11" s="23">
        <v>29.416570619112559</v>
      </c>
      <c r="AD11" s="23">
        <v>29.670459262437511</v>
      </c>
      <c r="AE11" s="23">
        <v>29.923839551030401</v>
      </c>
      <c r="AF11" s="23">
        <v>30.191213423392771</v>
      </c>
      <c r="AG11" s="23">
        <v>30.441625297766972</v>
      </c>
      <c r="AH11" s="23">
        <v>30.694395393047618</v>
      </c>
      <c r="AI11" s="23">
        <v>30.926248523499613</v>
      </c>
      <c r="AJ11" s="24">
        <v>31.075911699059613</v>
      </c>
    </row>
    <row r="12" spans="1:37" x14ac:dyDescent="0.35">
      <c r="A12" s="11"/>
      <c r="B12" s="12"/>
      <c r="C12" s="12" t="s">
        <v>7</v>
      </c>
      <c r="D12" s="23">
        <v>23.525601217873188</v>
      </c>
      <c r="E12" s="23">
        <v>23.138699340901876</v>
      </c>
      <c r="F12" s="23">
        <v>23.86288868425429</v>
      </c>
      <c r="G12" s="23">
        <v>24.177993100498448</v>
      </c>
      <c r="H12" s="23">
        <v>24.493199951243493</v>
      </c>
      <c r="I12" s="23">
        <v>24.808566659544283</v>
      </c>
      <c r="J12" s="23">
        <v>25.12414890579139</v>
      </c>
      <c r="K12" s="23">
        <v>25.440000695827656</v>
      </c>
      <c r="L12" s="23">
        <v>25.75617442611404</v>
      </c>
      <c r="M12" s="23">
        <v>26.072720946083169</v>
      </c>
      <c r="N12" s="23">
        <v>26.389689617811722</v>
      </c>
      <c r="O12" s="23">
        <v>26.707128373136261</v>
      </c>
      <c r="P12" s="23">
        <v>27.025083768331079</v>
      </c>
      <c r="Q12" s="23">
        <v>27.285697468321153</v>
      </c>
      <c r="R12" s="23">
        <v>27.548137121946848</v>
      </c>
      <c r="S12" s="23">
        <v>27.812410427383409</v>
      </c>
      <c r="T12" s="23">
        <v>28.07852507983284</v>
      </c>
      <c r="U12" s="23">
        <v>28.346488771275077</v>
      </c>
      <c r="V12" s="23">
        <v>28.616309190218761</v>
      </c>
      <c r="W12" s="23">
        <v>28.887994021451735</v>
      </c>
      <c r="X12" s="23">
        <v>29.16155094579123</v>
      </c>
      <c r="Y12" s="23">
        <v>29.436987639833763</v>
      </c>
      <c r="Z12" s="23">
        <v>29.714311775704711</v>
      </c>
      <c r="AA12" s="23">
        <v>29.993938254017625</v>
      </c>
      <c r="AB12" s="23">
        <v>30.275467707431034</v>
      </c>
      <c r="AC12" s="23">
        <v>30.558907786803633</v>
      </c>
      <c r="AD12" s="23">
        <v>30.844266137532909</v>
      </c>
      <c r="AE12" s="23">
        <v>31.131550399303787</v>
      </c>
      <c r="AF12" s="23">
        <v>31.420768205836879</v>
      </c>
      <c r="AG12" s="23">
        <v>31.711927184636952</v>
      </c>
      <c r="AH12" s="23">
        <v>32.005034956740744</v>
      </c>
      <c r="AI12" s="23">
        <v>32.300099136465015</v>
      </c>
      <c r="AJ12" s="24">
        <v>32.59712733115424</v>
      </c>
    </row>
    <row r="13" spans="1:37" x14ac:dyDescent="0.35">
      <c r="A13" s="11"/>
      <c r="B13" s="12"/>
      <c r="C13" s="12" t="s">
        <v>21</v>
      </c>
      <c r="D13" s="23">
        <v>23.525601217873188</v>
      </c>
      <c r="E13" s="23">
        <v>22.915655901169014</v>
      </c>
      <c r="F13" s="23">
        <v>23.64963540636106</v>
      </c>
      <c r="G13" s="23">
        <v>24.103836480560357</v>
      </c>
      <c r="H13" s="23">
        <v>24.555408305744095</v>
      </c>
      <c r="I13" s="23">
        <v>25.004529741716439</v>
      </c>
      <c r="J13" s="23">
        <v>25.451372403506124</v>
      </c>
      <c r="K13" s="23">
        <v>25.896101011268911</v>
      </c>
      <c r="L13" s="23">
        <v>26.338873721408881</v>
      </c>
      <c r="M13" s="23">
        <v>26.779842440018921</v>
      </c>
      <c r="N13" s="23">
        <v>27.219153119671166</v>
      </c>
      <c r="O13" s="23">
        <v>27.656946040523405</v>
      </c>
      <c r="P13" s="23">
        <v>28.093356076646447</v>
      </c>
      <c r="Q13" s="23">
        <v>28.411158910823893</v>
      </c>
      <c r="R13" s="23">
        <v>28.731023387201319</v>
      </c>
      <c r="S13" s="23">
        <v>29.052959242610399</v>
      </c>
      <c r="T13" s="23">
        <v>29.376976203203572</v>
      </c>
      <c r="U13" s="23">
        <v>29.703083984255439</v>
      </c>
      <c r="V13" s="23">
        <v>30.031292289962437</v>
      </c>
      <c r="W13" s="23">
        <v>30.361610813240713</v>
      </c>
      <c r="X13" s="23">
        <v>30.694049235522176</v>
      </c>
      <c r="Y13" s="23">
        <v>31.028617226548867</v>
      </c>
      <c r="Z13" s="23">
        <v>31.365324444165658</v>
      </c>
      <c r="AA13" s="23">
        <v>31.671439450820817</v>
      </c>
      <c r="AB13" s="23">
        <v>31.9797397376873</v>
      </c>
      <c r="AC13" s="23">
        <v>32.29023454026909</v>
      </c>
      <c r="AD13" s="23">
        <v>32.602933088896712</v>
      </c>
      <c r="AE13" s="23">
        <v>32.917844608422676</v>
      </c>
      <c r="AF13" s="23">
        <v>33.234978317916607</v>
      </c>
      <c r="AG13" s="23">
        <v>33.554343430360269</v>
      </c>
      <c r="AH13" s="23">
        <v>33.875949152342287</v>
      </c>
      <c r="AI13" s="23">
        <v>34.199804683752589</v>
      </c>
      <c r="AJ13" s="24">
        <v>34.525919217476776</v>
      </c>
      <c r="AK13" s="9"/>
    </row>
    <row r="14" spans="1:37" ht="15" thickBot="1" x14ac:dyDescent="0.4">
      <c r="A14" s="15"/>
      <c r="B14" s="16"/>
      <c r="C14" s="16" t="s">
        <v>4</v>
      </c>
      <c r="D14" s="25">
        <v>23.525601217873188</v>
      </c>
      <c r="E14" s="25">
        <v>22.915655901169014</v>
      </c>
      <c r="F14" s="25">
        <v>23.64963540636106</v>
      </c>
      <c r="G14" s="25">
        <v>24.103836480560357</v>
      </c>
      <c r="H14" s="25">
        <v>24.555408305744095</v>
      </c>
      <c r="I14" s="25">
        <v>25.004529741716439</v>
      </c>
      <c r="J14" s="25">
        <v>25.451372403506124</v>
      </c>
      <c r="K14" s="25">
        <v>25.896101011268911</v>
      </c>
      <c r="L14" s="25">
        <v>26.338873721408881</v>
      </c>
      <c r="M14" s="25">
        <v>26.779842440018921</v>
      </c>
      <c r="N14" s="25">
        <v>27.219153119671166</v>
      </c>
      <c r="O14" s="25">
        <v>27.656946040523405</v>
      </c>
      <c r="P14" s="25">
        <v>28.093356076646447</v>
      </c>
      <c r="Q14" s="25">
        <v>28.411158910823893</v>
      </c>
      <c r="R14" s="25">
        <v>28.731023387201319</v>
      </c>
      <c r="S14" s="25">
        <v>29.052959242610399</v>
      </c>
      <c r="T14" s="25">
        <v>29.376976203203572</v>
      </c>
      <c r="U14" s="25">
        <v>29.703083984255439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  <c r="AK14" s="9"/>
    </row>
    <row r="15" spans="1:37" x14ac:dyDescent="0.35">
      <c r="A15" t="s">
        <v>8</v>
      </c>
      <c r="B15" s="22" t="s">
        <v>12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1:37" x14ac:dyDescent="0.35"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1:36" ht="15" thickBot="1" x14ac:dyDescent="0.4"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x14ac:dyDescent="0.35">
      <c r="A18" s="7" t="s">
        <v>10</v>
      </c>
      <c r="B18" s="20"/>
      <c r="C18" s="20"/>
      <c r="D18" s="21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</row>
    <row r="19" spans="1:36" ht="110.5" customHeight="1" x14ac:dyDescent="0.35">
      <c r="A19" s="11"/>
      <c r="B19" s="31"/>
      <c r="C19" s="12"/>
      <c r="D19" s="32"/>
    </row>
    <row r="20" spans="1:36" x14ac:dyDescent="0.35">
      <c r="A20" s="11"/>
      <c r="B20" s="12" t="s">
        <v>18</v>
      </c>
      <c r="C20" s="38" t="s">
        <v>14</v>
      </c>
      <c r="D20" s="33">
        <v>-2.443969775299874E-3</v>
      </c>
    </row>
    <row r="21" spans="1:36" x14ac:dyDescent="0.35">
      <c r="A21" s="11"/>
      <c r="B21" s="12"/>
      <c r="C21" s="38" t="s">
        <v>15</v>
      </c>
      <c r="D21" s="34">
        <v>4.7862466027799586</v>
      </c>
    </row>
    <row r="22" spans="1:36" x14ac:dyDescent="0.35">
      <c r="A22" s="11"/>
      <c r="B22" s="12"/>
      <c r="C22" s="38" t="s">
        <v>16</v>
      </c>
      <c r="D22" s="35">
        <v>2151.1213453049845</v>
      </c>
    </row>
    <row r="23" spans="1:36" x14ac:dyDescent="0.35">
      <c r="A23" s="11"/>
      <c r="B23" s="12" t="s">
        <v>17</v>
      </c>
      <c r="C23" s="38" t="s">
        <v>14</v>
      </c>
      <c r="D23" s="33">
        <v>-0.24542615636894194</v>
      </c>
    </row>
    <row r="24" spans="1:36" x14ac:dyDescent="0.35">
      <c r="A24" s="11"/>
      <c r="B24" s="12"/>
      <c r="C24" s="38" t="s">
        <v>15</v>
      </c>
      <c r="D24" s="36">
        <v>13.837702489373374</v>
      </c>
    </row>
    <row r="25" spans="1:36" ht="15" thickBot="1" x14ac:dyDescent="0.4">
      <c r="A25" s="15"/>
      <c r="B25" s="16"/>
      <c r="C25" s="39" t="s">
        <v>16</v>
      </c>
      <c r="D25" s="37">
        <v>141.77959740140972</v>
      </c>
    </row>
    <row r="26" spans="1:36" x14ac:dyDescent="0.35">
      <c r="A26" t="s">
        <v>8</v>
      </c>
      <c r="B26" t="s">
        <v>72</v>
      </c>
    </row>
    <row r="28" spans="1:36" ht="15" thickBot="1" x14ac:dyDescent="0.4"/>
    <row r="29" spans="1:36" x14ac:dyDescent="0.35">
      <c r="A29" s="7" t="s">
        <v>19</v>
      </c>
      <c r="B29" s="20"/>
      <c r="C29" s="20"/>
      <c r="D29" s="20">
        <v>2020</v>
      </c>
      <c r="E29" s="20">
        <v>2025</v>
      </c>
      <c r="F29" s="20">
        <v>2030</v>
      </c>
      <c r="G29" s="20">
        <v>2035</v>
      </c>
      <c r="H29" s="20">
        <v>2040</v>
      </c>
      <c r="I29" s="20">
        <v>2045</v>
      </c>
      <c r="J29" s="21">
        <v>2050</v>
      </c>
    </row>
    <row r="30" spans="1:36" x14ac:dyDescent="0.35">
      <c r="A30" s="46" t="s">
        <v>20</v>
      </c>
      <c r="B30" s="41"/>
      <c r="C30" s="41"/>
      <c r="D30" s="41"/>
      <c r="E30" s="41"/>
      <c r="F30" s="41"/>
      <c r="G30" s="41"/>
      <c r="H30" s="41"/>
      <c r="I30" s="41"/>
      <c r="J30" s="47"/>
    </row>
    <row r="31" spans="1:36" x14ac:dyDescent="0.35">
      <c r="A31" s="11"/>
      <c r="B31" s="12" t="s">
        <v>13</v>
      </c>
      <c r="C31" s="12" t="s">
        <v>3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8">
        <v>0</v>
      </c>
    </row>
    <row r="32" spans="1:36" x14ac:dyDescent="0.35">
      <c r="A32" s="11"/>
      <c r="B32" s="12"/>
      <c r="C32" s="12" t="s">
        <v>23</v>
      </c>
      <c r="D32" s="42">
        <v>0</v>
      </c>
      <c r="E32" s="42">
        <v>0</v>
      </c>
      <c r="F32" s="42">
        <v>0</v>
      </c>
      <c r="G32" s="43">
        <v>1.8749999999999999E-2</v>
      </c>
      <c r="H32" s="43">
        <v>3.7499999999999999E-2</v>
      </c>
      <c r="I32" s="43">
        <v>5.6249999999999994E-2</v>
      </c>
      <c r="J32" s="49">
        <v>7.4999999999999997E-2</v>
      </c>
    </row>
    <row r="33" spans="1:10" x14ac:dyDescent="0.35">
      <c r="A33" s="11"/>
      <c r="B33" s="12"/>
      <c r="C33" s="12" t="s">
        <v>24</v>
      </c>
      <c r="D33" s="42">
        <v>0</v>
      </c>
      <c r="E33" s="42">
        <v>0</v>
      </c>
      <c r="F33" s="42">
        <v>0</v>
      </c>
      <c r="G33" s="43">
        <v>3.3750000000000002E-2</v>
      </c>
      <c r="H33" s="43">
        <v>6.7500000000000004E-2</v>
      </c>
      <c r="I33" s="43">
        <v>0.10125000000000001</v>
      </c>
      <c r="J33" s="49">
        <v>0.13500000000000001</v>
      </c>
    </row>
    <row r="34" spans="1:10" x14ac:dyDescent="0.35">
      <c r="A34" s="11"/>
      <c r="B34" s="12"/>
      <c r="C34" s="12" t="s">
        <v>4</v>
      </c>
      <c r="D34" s="42">
        <v>0</v>
      </c>
      <c r="E34" s="42">
        <v>0</v>
      </c>
      <c r="F34" s="42">
        <v>0</v>
      </c>
      <c r="G34" s="42">
        <v>0</v>
      </c>
      <c r="H34" s="12"/>
      <c r="I34" s="12"/>
      <c r="J34" s="32"/>
    </row>
    <row r="35" spans="1:10" x14ac:dyDescent="0.35">
      <c r="A35" s="11"/>
      <c r="B35" s="12" t="s">
        <v>22</v>
      </c>
      <c r="C35" s="12" t="s">
        <v>3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8">
        <v>0</v>
      </c>
    </row>
    <row r="36" spans="1:10" x14ac:dyDescent="0.35">
      <c r="A36" s="11"/>
      <c r="B36" s="12"/>
      <c r="C36" s="12" t="s">
        <v>7</v>
      </c>
      <c r="D36" s="42">
        <v>0</v>
      </c>
      <c r="E36" s="42">
        <v>0</v>
      </c>
      <c r="F36" s="43">
        <v>8.9999999999999993E-3</v>
      </c>
      <c r="G36" s="43">
        <v>1.7999999999999999E-2</v>
      </c>
      <c r="H36" s="43">
        <v>2.6999999999999996E-2</v>
      </c>
      <c r="I36" s="43">
        <v>3.5999999999999997E-2</v>
      </c>
      <c r="J36" s="49">
        <v>4.4999999999999998E-2</v>
      </c>
    </row>
    <row r="37" spans="1:10" x14ac:dyDescent="0.35">
      <c r="A37" s="11"/>
      <c r="B37" s="12"/>
      <c r="C37" s="12" t="s">
        <v>21</v>
      </c>
      <c r="D37" s="42">
        <v>0</v>
      </c>
      <c r="E37" s="42">
        <v>0</v>
      </c>
      <c r="F37" s="43">
        <v>1.4999999999999999E-2</v>
      </c>
      <c r="G37" s="43">
        <v>0.03</v>
      </c>
      <c r="H37" s="43">
        <v>4.4999999999999998E-2</v>
      </c>
      <c r="I37" s="43">
        <v>0.06</v>
      </c>
      <c r="J37" s="49">
        <v>7.4999999999999997E-2</v>
      </c>
    </row>
    <row r="38" spans="1:10" x14ac:dyDescent="0.35">
      <c r="A38" s="50"/>
      <c r="B38" s="19"/>
      <c r="C38" s="19" t="s">
        <v>4</v>
      </c>
      <c r="D38" s="44">
        <v>0</v>
      </c>
      <c r="E38" s="44">
        <v>0</v>
      </c>
      <c r="F38" s="45">
        <v>1.4999999999999999E-2</v>
      </c>
      <c r="G38" s="45">
        <v>0.03</v>
      </c>
      <c r="H38" s="19"/>
      <c r="I38" s="19"/>
      <c r="J38" s="51"/>
    </row>
    <row r="39" spans="1:10" x14ac:dyDescent="0.35">
      <c r="A39" s="46" t="s">
        <v>25</v>
      </c>
      <c r="B39" s="41"/>
      <c r="C39" s="41"/>
      <c r="D39" s="41"/>
      <c r="E39" s="41"/>
      <c r="F39" s="41"/>
      <c r="G39" s="41"/>
      <c r="H39" s="41"/>
      <c r="I39" s="41"/>
      <c r="J39" s="47"/>
    </row>
    <row r="40" spans="1:10" x14ac:dyDescent="0.35">
      <c r="A40" s="11"/>
      <c r="B40" s="12" t="s">
        <v>13</v>
      </c>
      <c r="C40" s="12" t="s">
        <v>3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8">
        <v>0</v>
      </c>
    </row>
    <row r="41" spans="1:10" x14ac:dyDescent="0.35">
      <c r="A41" s="11"/>
      <c r="B41" s="12"/>
      <c r="C41" s="12" t="s">
        <v>23</v>
      </c>
      <c r="D41" s="42">
        <v>0</v>
      </c>
      <c r="E41" s="42">
        <v>0</v>
      </c>
      <c r="F41" s="42">
        <v>0.01</v>
      </c>
      <c r="G41" s="43">
        <v>3.7499999999999999E-2</v>
      </c>
      <c r="H41" s="43">
        <v>6.5000000000000002E-2</v>
      </c>
      <c r="I41" s="43">
        <v>9.2499999999999999E-2</v>
      </c>
      <c r="J41" s="48">
        <v>0.12</v>
      </c>
    </row>
    <row r="42" spans="1:10" x14ac:dyDescent="0.35">
      <c r="A42" s="11"/>
      <c r="B42" s="12"/>
      <c r="C42" s="12" t="s">
        <v>24</v>
      </c>
      <c r="D42" s="42">
        <v>0</v>
      </c>
      <c r="E42" s="42">
        <v>0</v>
      </c>
      <c r="F42" s="42">
        <v>0.15</v>
      </c>
      <c r="G42" s="43">
        <v>0.2175</v>
      </c>
      <c r="H42" s="43">
        <v>0.28499999999999998</v>
      </c>
      <c r="I42" s="43">
        <v>0.35249999999999998</v>
      </c>
      <c r="J42" s="48">
        <v>0.42</v>
      </c>
    </row>
    <row r="43" spans="1:10" x14ac:dyDescent="0.35">
      <c r="A43" s="11"/>
      <c r="B43" s="12"/>
      <c r="C43" s="12" t="s">
        <v>4</v>
      </c>
      <c r="D43" s="42">
        <v>0</v>
      </c>
      <c r="E43" s="42">
        <v>0</v>
      </c>
      <c r="F43" s="42">
        <v>0</v>
      </c>
      <c r="G43" s="42">
        <v>0</v>
      </c>
      <c r="H43" s="12"/>
      <c r="I43" s="12"/>
      <c r="J43" s="32"/>
    </row>
    <row r="44" spans="1:10" x14ac:dyDescent="0.35">
      <c r="A44" s="11"/>
      <c r="B44" s="12" t="s">
        <v>22</v>
      </c>
      <c r="C44" s="12" t="s">
        <v>3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8">
        <v>0</v>
      </c>
    </row>
    <row r="45" spans="1:10" x14ac:dyDescent="0.35">
      <c r="A45" s="11"/>
      <c r="B45" s="12"/>
      <c r="C45" s="12" t="s">
        <v>7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8">
        <v>0</v>
      </c>
    </row>
    <row r="46" spans="1:10" x14ac:dyDescent="0.35">
      <c r="A46" s="11"/>
      <c r="B46" s="12"/>
      <c r="C46" s="12" t="s">
        <v>21</v>
      </c>
      <c r="D46" s="42">
        <v>0</v>
      </c>
      <c r="E46" s="42">
        <v>0</v>
      </c>
      <c r="F46" s="42">
        <v>0.12</v>
      </c>
      <c r="G46" s="42">
        <v>0.16999999999999998</v>
      </c>
      <c r="H46" s="42">
        <v>0.22</v>
      </c>
      <c r="I46" s="42">
        <v>0.27</v>
      </c>
      <c r="J46" s="48">
        <v>0.32</v>
      </c>
    </row>
    <row r="47" spans="1:10" x14ac:dyDescent="0.35">
      <c r="A47" s="50"/>
      <c r="B47" s="19"/>
      <c r="C47" s="19" t="s">
        <v>4</v>
      </c>
      <c r="D47" s="44">
        <v>0</v>
      </c>
      <c r="E47" s="44">
        <v>0</v>
      </c>
      <c r="F47" s="44">
        <v>0</v>
      </c>
      <c r="G47" s="44">
        <v>0</v>
      </c>
      <c r="H47" s="19"/>
      <c r="I47" s="19"/>
      <c r="J47" s="51"/>
    </row>
    <row r="48" spans="1:10" x14ac:dyDescent="0.35">
      <c r="A48" s="46" t="s">
        <v>26</v>
      </c>
      <c r="B48" s="41"/>
      <c r="C48" s="41"/>
      <c r="D48" s="41"/>
      <c r="E48" s="41"/>
      <c r="F48" s="41"/>
      <c r="G48" s="41"/>
      <c r="H48" s="41"/>
      <c r="I48" s="41"/>
      <c r="J48" s="47"/>
    </row>
    <row r="49" spans="1:10" x14ac:dyDescent="0.35">
      <c r="A49" s="11"/>
      <c r="B49" s="12" t="s">
        <v>13</v>
      </c>
      <c r="C49" s="12" t="s">
        <v>3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8">
        <v>0</v>
      </c>
    </row>
    <row r="50" spans="1:10" x14ac:dyDescent="0.35">
      <c r="A50" s="11"/>
      <c r="B50" s="12"/>
      <c r="C50" s="12" t="s">
        <v>23</v>
      </c>
      <c r="D50" s="42">
        <v>0</v>
      </c>
      <c r="E50" s="42">
        <v>0</v>
      </c>
      <c r="F50" s="42">
        <v>0</v>
      </c>
      <c r="G50" s="43">
        <v>2.5000000000000001E-2</v>
      </c>
      <c r="H50" s="43">
        <v>5.6666666666666671E-2</v>
      </c>
      <c r="I50" s="43">
        <v>8.8333333333333333E-2</v>
      </c>
      <c r="J50" s="48">
        <v>0.12</v>
      </c>
    </row>
    <row r="51" spans="1:10" x14ac:dyDescent="0.35">
      <c r="A51" s="11"/>
      <c r="B51" s="12"/>
      <c r="C51" s="12" t="s">
        <v>24</v>
      </c>
      <c r="D51" s="42">
        <v>0</v>
      </c>
      <c r="E51" s="42">
        <v>0</v>
      </c>
      <c r="F51" s="42">
        <v>0</v>
      </c>
      <c r="G51" s="43">
        <v>7.4999999999999997E-2</v>
      </c>
      <c r="H51" s="42">
        <v>0.15</v>
      </c>
      <c r="I51" s="43">
        <v>0.22499999999999998</v>
      </c>
      <c r="J51" s="48">
        <v>0.3</v>
      </c>
    </row>
    <row r="52" spans="1:10" x14ac:dyDescent="0.35">
      <c r="A52" s="11"/>
      <c r="B52" s="12"/>
      <c r="C52" s="12" t="s">
        <v>4</v>
      </c>
      <c r="D52" s="42">
        <v>0</v>
      </c>
      <c r="E52" s="42">
        <v>0</v>
      </c>
      <c r="F52" s="42">
        <v>0</v>
      </c>
      <c r="G52" s="43">
        <v>0.05</v>
      </c>
      <c r="H52" s="43"/>
      <c r="I52" s="43"/>
      <c r="J52" s="49"/>
    </row>
    <row r="53" spans="1:10" ht="15" thickBot="1" x14ac:dyDescent="0.4">
      <c r="A53" s="15"/>
      <c r="B53" s="16" t="s">
        <v>22</v>
      </c>
      <c r="C53" s="16" t="s">
        <v>27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3">
        <v>0</v>
      </c>
    </row>
    <row r="54" spans="1:10" x14ac:dyDescent="0.35">
      <c r="A54" t="s">
        <v>8</v>
      </c>
      <c r="B54" t="s">
        <v>71</v>
      </c>
      <c r="C54" s="12"/>
    </row>
    <row r="55" spans="1:10" x14ac:dyDescent="0.35">
      <c r="C55" s="12"/>
    </row>
    <row r="56" spans="1:10" ht="15" thickBot="1" x14ac:dyDescent="0.4">
      <c r="C56" s="12"/>
    </row>
    <row r="57" spans="1:10" x14ac:dyDescent="0.35">
      <c r="A57" s="7" t="s">
        <v>31</v>
      </c>
      <c r="B57" s="20"/>
      <c r="C57" s="20"/>
      <c r="D57" s="21"/>
    </row>
    <row r="58" spans="1:10" x14ac:dyDescent="0.35">
      <c r="A58" s="11"/>
      <c r="B58" s="12"/>
      <c r="C58" s="12" t="s">
        <v>13</v>
      </c>
      <c r="D58" s="54">
        <v>0.61937732292694814</v>
      </c>
    </row>
    <row r="59" spans="1:10" x14ac:dyDescent="0.35">
      <c r="A59" s="11"/>
      <c r="B59" s="12"/>
      <c r="C59" s="12" t="s">
        <v>22</v>
      </c>
      <c r="D59" s="54">
        <v>6.0882180599051088E-2</v>
      </c>
    </row>
    <row r="60" spans="1:10" x14ac:dyDescent="0.35">
      <c r="A60" s="11"/>
      <c r="B60" s="12"/>
      <c r="C60" s="12" t="s">
        <v>29</v>
      </c>
      <c r="D60" s="54">
        <v>0.30708941823800601</v>
      </c>
    </row>
    <row r="61" spans="1:10" ht="15" thickBot="1" x14ac:dyDescent="0.4">
      <c r="A61" s="15"/>
      <c r="B61" s="16"/>
      <c r="C61" s="16" t="s">
        <v>30</v>
      </c>
      <c r="D61" s="55">
        <v>0.68805884455621025</v>
      </c>
    </row>
    <row r="62" spans="1:10" x14ac:dyDescent="0.35">
      <c r="A62" t="s">
        <v>8</v>
      </c>
      <c r="B62" t="s">
        <v>73</v>
      </c>
    </row>
    <row r="64" spans="1:10" ht="15" thickBot="1" x14ac:dyDescent="0.4"/>
    <row r="65" spans="1:15" x14ac:dyDescent="0.35">
      <c r="A65" s="7" t="s">
        <v>32</v>
      </c>
      <c r="B65" s="20"/>
      <c r="C65" s="20"/>
      <c r="D65" s="21"/>
    </row>
    <row r="66" spans="1:15" ht="202" customHeight="1" x14ac:dyDescent="0.35">
      <c r="A66" s="11"/>
      <c r="B66" s="116"/>
      <c r="C66" s="116"/>
      <c r="D66" s="32"/>
    </row>
    <row r="67" spans="1:15" x14ac:dyDescent="0.35">
      <c r="A67" s="56" t="s">
        <v>33</v>
      </c>
      <c r="B67" s="12"/>
      <c r="C67" s="12"/>
      <c r="D67" s="32"/>
    </row>
    <row r="68" spans="1:15" x14ac:dyDescent="0.35">
      <c r="A68" s="11"/>
      <c r="B68" s="116" t="s">
        <v>74</v>
      </c>
      <c r="C68" s="116"/>
      <c r="D68" s="32">
        <v>21.6</v>
      </c>
    </row>
    <row r="69" spans="1:15" x14ac:dyDescent="0.35">
      <c r="A69" s="11"/>
      <c r="B69" s="116" t="s">
        <v>34</v>
      </c>
      <c r="C69" s="116"/>
      <c r="D69" s="32">
        <v>140</v>
      </c>
    </row>
    <row r="70" spans="1:15" x14ac:dyDescent="0.35">
      <c r="A70" s="11"/>
      <c r="B70" s="116" t="s">
        <v>35</v>
      </c>
      <c r="C70" s="116"/>
      <c r="D70" s="32">
        <v>10</v>
      </c>
    </row>
    <row r="71" spans="1:15" ht="27.5" customHeight="1" x14ac:dyDescent="0.35">
      <c r="A71" s="11"/>
      <c r="B71" s="116" t="s">
        <v>76</v>
      </c>
      <c r="C71" s="116"/>
      <c r="D71" s="48">
        <v>0.06</v>
      </c>
    </row>
    <row r="72" spans="1:15" ht="30" customHeight="1" thickBot="1" x14ac:dyDescent="0.4">
      <c r="A72" s="15"/>
      <c r="B72" s="117" t="s">
        <v>75</v>
      </c>
      <c r="C72" s="117"/>
      <c r="D72" s="53">
        <v>0.5</v>
      </c>
    </row>
    <row r="74" spans="1:15" ht="15" thickBot="1" x14ac:dyDescent="0.4"/>
    <row r="75" spans="1:15" x14ac:dyDescent="0.35">
      <c r="A75" s="7" t="s">
        <v>36</v>
      </c>
      <c r="B75" s="20"/>
      <c r="C75" s="20"/>
      <c r="D75" s="20">
        <v>2010</v>
      </c>
      <c r="E75" s="20">
        <v>2011</v>
      </c>
      <c r="F75" s="20">
        <v>2012</v>
      </c>
      <c r="G75" s="20">
        <v>2013</v>
      </c>
      <c r="H75" s="20">
        <v>2014</v>
      </c>
      <c r="I75" s="20">
        <v>2015</v>
      </c>
      <c r="J75" s="20">
        <v>2016</v>
      </c>
      <c r="K75" s="20">
        <v>2017</v>
      </c>
      <c r="L75" s="20">
        <v>2018</v>
      </c>
      <c r="M75" s="20">
        <v>2019</v>
      </c>
      <c r="N75" s="20">
        <v>2020</v>
      </c>
      <c r="O75" s="21" t="s">
        <v>38</v>
      </c>
    </row>
    <row r="76" spans="1:15" x14ac:dyDescent="0.35">
      <c r="A76" s="11"/>
      <c r="B76" s="12" t="s">
        <v>37</v>
      </c>
      <c r="C76" s="12"/>
      <c r="D76" s="57">
        <v>7.0418889162582436</v>
      </c>
      <c r="E76" s="57">
        <v>8.0861945779783504</v>
      </c>
      <c r="F76" s="57">
        <v>7.2719141143946011</v>
      </c>
      <c r="G76" s="57">
        <v>6.8023730601990149</v>
      </c>
      <c r="H76" s="57">
        <v>8.1638551492917024</v>
      </c>
      <c r="I76" s="57">
        <v>6.0966392966640006</v>
      </c>
      <c r="J76" s="57">
        <v>4.1233309252800003</v>
      </c>
      <c r="K76" s="57">
        <v>5.9797035599999999</v>
      </c>
      <c r="L76" s="57">
        <v>6.7292300000000003</v>
      </c>
      <c r="M76" s="57">
        <v>6.28355754857997</v>
      </c>
      <c r="N76" s="57">
        <v>7.2236173393124066</v>
      </c>
      <c r="O76" s="54">
        <v>6.8249999999999993</v>
      </c>
    </row>
    <row r="77" spans="1:15" x14ac:dyDescent="0.35">
      <c r="A77" s="11"/>
      <c r="B77" s="12" t="s">
        <v>39</v>
      </c>
      <c r="C77" s="12"/>
      <c r="D77" s="57">
        <v>0.84036037788211837</v>
      </c>
      <c r="E77" s="57">
        <v>0.93935449534892956</v>
      </c>
      <c r="F77" s="57">
        <v>0.91668325905949399</v>
      </c>
      <c r="G77" s="57">
        <v>0.7863419895432755</v>
      </c>
      <c r="H77" s="57">
        <v>0.8344930415765508</v>
      </c>
      <c r="I77" s="57">
        <v>0.92822852493186525</v>
      </c>
      <c r="J77" s="57">
        <v>0.90533256444865751</v>
      </c>
      <c r="K77" s="57">
        <v>0.88873629210244331</v>
      </c>
      <c r="L77" s="57">
        <v>0.97620019694843108</v>
      </c>
      <c r="M77" s="57">
        <v>1</v>
      </c>
      <c r="N77" s="57">
        <v>1</v>
      </c>
      <c r="O77" s="54">
        <v>1</v>
      </c>
    </row>
    <row r="78" spans="1:15" ht="15" thickBot="1" x14ac:dyDescent="0.4">
      <c r="A78" s="15"/>
      <c r="B78" s="16" t="s">
        <v>41</v>
      </c>
      <c r="C78" s="16"/>
      <c r="D78" s="58">
        <v>0.83530996562877258</v>
      </c>
      <c r="E78" s="58">
        <v>0.80673894858193251</v>
      </c>
      <c r="F78" s="58">
        <v>0.80039774400701014</v>
      </c>
      <c r="G78" s="58">
        <v>0.78562790961046314</v>
      </c>
      <c r="H78" s="58">
        <v>0.81389148224570174</v>
      </c>
      <c r="I78" s="58">
        <v>0.8561966103324905</v>
      </c>
      <c r="J78" s="58">
        <v>0.95100362883580869</v>
      </c>
      <c r="K78" s="58">
        <v>0.93272455579975022</v>
      </c>
      <c r="L78" s="58">
        <v>0.963581516161366</v>
      </c>
      <c r="M78" s="58">
        <v>1</v>
      </c>
      <c r="N78" s="58">
        <v>1</v>
      </c>
      <c r="O78" s="55">
        <v>1</v>
      </c>
    </row>
    <row r="79" spans="1:15" x14ac:dyDescent="0.35">
      <c r="A79" t="s">
        <v>8</v>
      </c>
      <c r="B79" t="s">
        <v>40</v>
      </c>
    </row>
  </sheetData>
  <mergeCells count="6">
    <mergeCell ref="B69:C69"/>
    <mergeCell ref="B70:C70"/>
    <mergeCell ref="B71:C71"/>
    <mergeCell ref="B72:C72"/>
    <mergeCell ref="B66:C66"/>
    <mergeCell ref="B68:C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4E28-3DE8-42BF-BA7B-50767B1B8090}">
  <dimension ref="A1:AE70"/>
  <sheetViews>
    <sheetView topLeftCell="A34" workbookViewId="0">
      <selection activeCell="C75" sqref="C75"/>
    </sheetView>
  </sheetViews>
  <sheetFormatPr defaultRowHeight="14.5" x14ac:dyDescent="0.35"/>
  <cols>
    <col min="2" max="2" width="42.26953125" customWidth="1"/>
    <col min="3" max="3" width="23.08984375" customWidth="1"/>
    <col min="4" max="6" width="12" customWidth="1"/>
    <col min="13" max="13" width="9.54296875" customWidth="1"/>
    <col min="15" max="15" width="9.54296875" customWidth="1"/>
  </cols>
  <sheetData>
    <row r="1" spans="1:6" ht="15" thickBot="1" x14ac:dyDescent="0.4"/>
    <row r="2" spans="1:6" x14ac:dyDescent="0.35">
      <c r="A2" s="7" t="s">
        <v>77</v>
      </c>
      <c r="B2" s="20"/>
      <c r="C2" s="20"/>
      <c r="D2" s="21"/>
      <c r="E2" t="s">
        <v>88</v>
      </c>
    </row>
    <row r="3" spans="1:6" x14ac:dyDescent="0.35">
      <c r="A3" s="11"/>
      <c r="B3" s="12" t="s">
        <v>65</v>
      </c>
      <c r="C3" s="12"/>
      <c r="D3" s="32">
        <v>28</v>
      </c>
    </row>
    <row r="4" spans="1:6" x14ac:dyDescent="0.35">
      <c r="A4" s="11"/>
      <c r="B4" s="12" t="s">
        <v>42</v>
      </c>
      <c r="C4" s="12"/>
      <c r="D4" s="32">
        <v>22</v>
      </c>
      <c r="E4" t="s">
        <v>89</v>
      </c>
    </row>
    <row r="5" spans="1:6" x14ac:dyDescent="0.35">
      <c r="A5" s="11"/>
      <c r="B5" s="12" t="s">
        <v>78</v>
      </c>
      <c r="C5" s="12"/>
      <c r="D5" s="24">
        <v>32.194697023809525</v>
      </c>
      <c r="E5" t="s">
        <v>90</v>
      </c>
    </row>
    <row r="6" spans="1:6" x14ac:dyDescent="0.35">
      <c r="A6" s="11"/>
      <c r="B6" s="12" t="s">
        <v>84</v>
      </c>
      <c r="C6" s="12"/>
      <c r="D6" s="60">
        <v>17.746666666666666</v>
      </c>
      <c r="E6" t="s">
        <v>91</v>
      </c>
    </row>
    <row r="7" spans="1:6" ht="29" customHeight="1" x14ac:dyDescent="0.35">
      <c r="A7" s="11"/>
      <c r="B7" s="118" t="s">
        <v>45</v>
      </c>
      <c r="C7" s="12" t="s">
        <v>46</v>
      </c>
      <c r="D7" s="49">
        <v>8.1000000000000003E-2</v>
      </c>
    </row>
    <row r="8" spans="1:6" x14ac:dyDescent="0.35">
      <c r="A8" s="11"/>
      <c r="B8" s="118"/>
      <c r="C8" s="12" t="s">
        <v>47</v>
      </c>
      <c r="D8" s="49">
        <v>6.8000000000000005E-2</v>
      </c>
      <c r="E8" t="s">
        <v>94</v>
      </c>
    </row>
    <row r="9" spans="1:6" x14ac:dyDescent="0.35">
      <c r="A9" s="11"/>
      <c r="B9" s="12" t="s">
        <v>43</v>
      </c>
      <c r="C9" s="12"/>
      <c r="D9" s="32">
        <v>28</v>
      </c>
    </row>
    <row r="10" spans="1:6" x14ac:dyDescent="0.35">
      <c r="A10" s="11"/>
      <c r="B10" s="119" t="s">
        <v>82</v>
      </c>
      <c r="C10" s="12" t="s">
        <v>79</v>
      </c>
      <c r="D10" s="60">
        <v>916.48846666666668</v>
      </c>
      <c r="E10" t="s">
        <v>90</v>
      </c>
    </row>
    <row r="11" spans="1:6" ht="15" thickBot="1" x14ac:dyDescent="0.4">
      <c r="A11" s="15"/>
      <c r="B11" s="120"/>
      <c r="C11" s="16" t="s">
        <v>80</v>
      </c>
      <c r="D11" s="37">
        <v>966.62394801587379</v>
      </c>
      <c r="E11" t="s">
        <v>90</v>
      </c>
    </row>
    <row r="13" spans="1:6" ht="15" thickBot="1" x14ac:dyDescent="0.4">
      <c r="D13" s="40"/>
    </row>
    <row r="14" spans="1:6" x14ac:dyDescent="0.35">
      <c r="A14" s="7" t="s">
        <v>83</v>
      </c>
      <c r="B14" s="20"/>
      <c r="C14" s="20"/>
      <c r="D14" s="20"/>
      <c r="E14" s="21"/>
      <c r="F14" t="s">
        <v>88</v>
      </c>
    </row>
    <row r="15" spans="1:6" x14ac:dyDescent="0.35">
      <c r="A15" s="11"/>
      <c r="B15" s="12" t="s">
        <v>81</v>
      </c>
      <c r="C15" s="12"/>
      <c r="D15" s="23">
        <v>7.7660126267777789</v>
      </c>
      <c r="E15" s="32"/>
      <c r="F15" t="s">
        <v>90</v>
      </c>
    </row>
    <row r="16" spans="1:6" ht="43.5" x14ac:dyDescent="0.35">
      <c r="A16" s="46"/>
      <c r="B16" s="41" t="s">
        <v>67</v>
      </c>
      <c r="C16" s="41"/>
      <c r="D16" s="67" t="s">
        <v>68</v>
      </c>
      <c r="E16" s="68" t="s">
        <v>100</v>
      </c>
      <c r="F16" s="8"/>
    </row>
    <row r="17" spans="1:6" x14ac:dyDescent="0.35">
      <c r="A17" s="11"/>
      <c r="B17" s="12"/>
      <c r="C17" s="57" t="s">
        <v>48</v>
      </c>
      <c r="D17" s="13">
        <v>920.33333333333326</v>
      </c>
      <c r="E17" s="61">
        <v>0.5</v>
      </c>
      <c r="F17" s="8"/>
    </row>
    <row r="18" spans="1:6" x14ac:dyDescent="0.35">
      <c r="A18" s="11"/>
      <c r="B18" s="12"/>
      <c r="C18" s="57" t="s">
        <v>99</v>
      </c>
      <c r="D18" s="13">
        <v>226.23333333333335</v>
      </c>
      <c r="E18" s="61">
        <v>0.5</v>
      </c>
      <c r="F18" s="8"/>
    </row>
    <row r="19" spans="1:6" ht="29.5" thickBot="1" x14ac:dyDescent="0.4">
      <c r="A19" s="15"/>
      <c r="B19" s="16"/>
      <c r="C19" s="66" t="s">
        <v>85</v>
      </c>
      <c r="D19" s="17">
        <v>2.2733333333333334</v>
      </c>
      <c r="E19" s="18"/>
      <c r="F19" s="8" t="s">
        <v>92</v>
      </c>
    </row>
    <row r="21" spans="1:6" ht="15" thickBot="1" x14ac:dyDescent="0.4">
      <c r="A21" s="28"/>
    </row>
    <row r="22" spans="1:6" x14ac:dyDescent="0.35">
      <c r="A22" s="7" t="s">
        <v>93</v>
      </c>
      <c r="B22" s="20"/>
      <c r="C22" s="20"/>
      <c r="D22" s="21"/>
    </row>
    <row r="23" spans="1:6" x14ac:dyDescent="0.35">
      <c r="A23" s="11"/>
      <c r="B23" s="12" t="s">
        <v>96</v>
      </c>
      <c r="C23" s="12"/>
      <c r="D23" s="32">
        <v>-14</v>
      </c>
    </row>
    <row r="24" spans="1:6" x14ac:dyDescent="0.35">
      <c r="A24" s="11"/>
      <c r="B24" s="12" t="s">
        <v>95</v>
      </c>
      <c r="C24" s="12"/>
      <c r="D24" s="32">
        <v>20</v>
      </c>
    </row>
    <row r="25" spans="1:6" ht="15" thickBot="1" x14ac:dyDescent="0.4">
      <c r="A25" s="15"/>
      <c r="B25" s="16" t="s">
        <v>70</v>
      </c>
      <c r="C25" s="16"/>
      <c r="D25" s="62">
        <f>D23*44/12/D24</f>
        <v>-2.5666666666666669</v>
      </c>
    </row>
    <row r="26" spans="1:6" x14ac:dyDescent="0.35">
      <c r="A26" s="12" t="s">
        <v>8</v>
      </c>
      <c r="B26" s="22" t="s">
        <v>102</v>
      </c>
      <c r="C26" s="12"/>
      <c r="D26" s="63"/>
    </row>
    <row r="28" spans="1:6" ht="15" thickBot="1" x14ac:dyDescent="0.4"/>
    <row r="29" spans="1:6" x14ac:dyDescent="0.35">
      <c r="A29" s="7" t="s">
        <v>61</v>
      </c>
      <c r="B29" s="20"/>
      <c r="C29" s="20"/>
      <c r="D29" s="20"/>
      <c r="E29" s="20"/>
      <c r="F29" s="21"/>
    </row>
    <row r="30" spans="1:6" x14ac:dyDescent="0.35">
      <c r="A30" s="11"/>
      <c r="B30" s="12"/>
      <c r="C30" s="12"/>
      <c r="D30" s="12" t="s">
        <v>59</v>
      </c>
      <c r="E30" s="12" t="s">
        <v>60</v>
      </c>
      <c r="F30" s="32" t="s">
        <v>58</v>
      </c>
    </row>
    <row r="31" spans="1:6" x14ac:dyDescent="0.35">
      <c r="A31" s="11"/>
      <c r="B31" s="12" t="s">
        <v>49</v>
      </c>
      <c r="C31" s="12"/>
      <c r="D31" s="13">
        <v>138758.38767307648</v>
      </c>
      <c r="E31" s="13">
        <v>56939.763533598489</v>
      </c>
      <c r="F31" s="14">
        <v>195698.15120667496</v>
      </c>
    </row>
    <row r="32" spans="1:6" x14ac:dyDescent="0.35">
      <c r="A32" s="11"/>
      <c r="B32" s="12" t="s">
        <v>50</v>
      </c>
      <c r="C32" s="12"/>
      <c r="D32" s="13">
        <v>445034.21864718472</v>
      </c>
      <c r="E32" s="13">
        <v>171843.02722179372</v>
      </c>
      <c r="F32" s="14">
        <v>616877.24586897844</v>
      </c>
    </row>
    <row r="33" spans="1:29" x14ac:dyDescent="0.35">
      <c r="A33" s="11"/>
      <c r="B33" s="12" t="s">
        <v>51</v>
      </c>
      <c r="C33" s="12"/>
      <c r="D33" s="13">
        <v>99823.697874842997</v>
      </c>
      <c r="E33" s="13">
        <v>56163.355300586634</v>
      </c>
      <c r="F33" s="14">
        <v>155987.05317542964</v>
      </c>
    </row>
    <row r="34" spans="1:29" x14ac:dyDescent="0.35">
      <c r="A34" s="11"/>
      <c r="B34" s="12" t="s">
        <v>52</v>
      </c>
      <c r="C34" s="12"/>
      <c r="D34" s="13">
        <v>85915.93259997596</v>
      </c>
      <c r="E34" s="13">
        <v>49942.083194571183</v>
      </c>
      <c r="F34" s="14">
        <v>135858.01579454716</v>
      </c>
    </row>
    <row r="35" spans="1:29" x14ac:dyDescent="0.35">
      <c r="A35" s="11"/>
      <c r="B35" s="12" t="s">
        <v>53</v>
      </c>
      <c r="C35" s="12"/>
      <c r="D35" s="13">
        <v>91184.461055739375</v>
      </c>
      <c r="E35" s="13">
        <v>61438.608263741407</v>
      </c>
      <c r="F35" s="14">
        <v>152623.0693194808</v>
      </c>
    </row>
    <row r="36" spans="1:29" x14ac:dyDescent="0.35">
      <c r="A36" s="11"/>
      <c r="B36" s="12" t="s">
        <v>54</v>
      </c>
      <c r="C36" s="12"/>
      <c r="D36" s="13">
        <v>119666.63419710181</v>
      </c>
      <c r="E36" s="13">
        <v>53468.487453599824</v>
      </c>
      <c r="F36" s="14">
        <v>173135.12165070162</v>
      </c>
    </row>
    <row r="37" spans="1:29" x14ac:dyDescent="0.35">
      <c r="A37" s="11"/>
      <c r="B37" s="12" t="s">
        <v>55</v>
      </c>
      <c r="C37" s="12"/>
      <c r="D37" s="13">
        <v>23039.742547214646</v>
      </c>
      <c r="E37" s="13">
        <v>7996.4256689844697</v>
      </c>
      <c r="F37" s="14">
        <v>31036.168216199116</v>
      </c>
    </row>
    <row r="38" spans="1:29" x14ac:dyDescent="0.35">
      <c r="A38" s="11"/>
      <c r="B38" s="12" t="s">
        <v>56</v>
      </c>
      <c r="C38" s="12"/>
      <c r="D38" s="13">
        <v>55582.589031477379</v>
      </c>
      <c r="E38" s="13">
        <v>35234.603758960497</v>
      </c>
      <c r="F38" s="14">
        <v>90817.192790437868</v>
      </c>
    </row>
    <row r="39" spans="1:29" x14ac:dyDescent="0.35">
      <c r="A39" s="11"/>
      <c r="B39" s="12" t="s">
        <v>57</v>
      </c>
      <c r="C39" s="12"/>
      <c r="D39" s="13">
        <v>141024.24644138003</v>
      </c>
      <c r="E39" s="13">
        <v>73970.827550729431</v>
      </c>
      <c r="F39" s="14">
        <v>214995.07399210945</v>
      </c>
    </row>
    <row r="40" spans="1:29" ht="15" thickBot="1" x14ac:dyDescent="0.4">
      <c r="A40" s="15"/>
      <c r="B40" s="16" t="s">
        <v>58</v>
      </c>
      <c r="C40" s="16"/>
      <c r="D40" s="17">
        <v>1200029.9100679937</v>
      </c>
      <c r="E40" s="17">
        <v>566997.18194656563</v>
      </c>
      <c r="F40" s="18">
        <v>1767027.0920145593</v>
      </c>
    </row>
    <row r="41" spans="1:29" x14ac:dyDescent="0.35">
      <c r="A41" t="s">
        <v>8</v>
      </c>
      <c r="B41" t="s">
        <v>101</v>
      </c>
    </row>
    <row r="43" spans="1:29" ht="15" thickBot="1" x14ac:dyDescent="0.4"/>
    <row r="44" spans="1:29" x14ac:dyDescent="0.35">
      <c r="A44" s="7" t="s">
        <v>62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1"/>
    </row>
    <row r="45" spans="1:29" x14ac:dyDescent="0.35">
      <c r="A45" s="64"/>
      <c r="B45" s="41"/>
      <c r="C45" s="41"/>
      <c r="D45" s="41" t="s">
        <v>97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7"/>
    </row>
    <row r="46" spans="1:29" x14ac:dyDescent="0.35">
      <c r="A46" s="65"/>
      <c r="B46" s="12"/>
      <c r="C46" s="12"/>
      <c r="D46" s="12">
        <v>5</v>
      </c>
      <c r="E46" s="12">
        <v>6</v>
      </c>
      <c r="F46" s="12">
        <v>7</v>
      </c>
      <c r="G46" s="12">
        <v>8</v>
      </c>
      <c r="H46" s="12">
        <v>9</v>
      </c>
      <c r="I46" s="12">
        <v>10</v>
      </c>
      <c r="J46" s="12">
        <v>11</v>
      </c>
      <c r="K46" s="12">
        <v>12</v>
      </c>
      <c r="L46" s="12">
        <v>13</v>
      </c>
      <c r="M46" s="12">
        <v>14</v>
      </c>
      <c r="N46" s="12">
        <v>15</v>
      </c>
      <c r="O46" s="12">
        <v>16</v>
      </c>
      <c r="P46" s="12">
        <v>17</v>
      </c>
      <c r="Q46" s="12">
        <v>18</v>
      </c>
      <c r="R46" s="12">
        <v>19</v>
      </c>
      <c r="S46" s="12">
        <v>20</v>
      </c>
      <c r="T46" s="12">
        <v>21</v>
      </c>
      <c r="U46" s="12">
        <v>22</v>
      </c>
      <c r="V46" s="12">
        <v>23</v>
      </c>
      <c r="W46" s="12">
        <v>24</v>
      </c>
      <c r="X46" s="12">
        <v>25</v>
      </c>
      <c r="Y46" s="12">
        <v>26</v>
      </c>
      <c r="Z46" s="12">
        <v>27</v>
      </c>
      <c r="AA46" s="12">
        <v>28</v>
      </c>
      <c r="AB46" s="12">
        <v>29</v>
      </c>
      <c r="AC46" s="32">
        <v>30</v>
      </c>
    </row>
    <row r="47" spans="1:29" x14ac:dyDescent="0.35">
      <c r="A47" s="11"/>
      <c r="B47" s="12" t="s">
        <v>98</v>
      </c>
      <c r="C47" s="12"/>
      <c r="D47" s="13">
        <v>31.117021276595739</v>
      </c>
      <c r="E47" s="13">
        <v>52.27659574468084</v>
      </c>
      <c r="F47" s="13">
        <v>69.079787234042541</v>
      </c>
      <c r="G47" s="13">
        <v>80.90425531914893</v>
      </c>
      <c r="H47" s="13">
        <v>88.372340425531917</v>
      </c>
      <c r="I47" s="13">
        <v>101.44148936170212</v>
      </c>
      <c r="J47" s="13">
        <v>117</v>
      </c>
      <c r="K47" s="13">
        <v>149</v>
      </c>
      <c r="L47" s="13">
        <v>183</v>
      </c>
      <c r="M47" s="13">
        <v>219</v>
      </c>
      <c r="N47" s="13">
        <v>256</v>
      </c>
      <c r="O47" s="13">
        <v>292</v>
      </c>
      <c r="P47" s="13">
        <v>329</v>
      </c>
      <c r="Q47" s="13">
        <v>366</v>
      </c>
      <c r="R47" s="13">
        <v>403</v>
      </c>
      <c r="S47" s="13">
        <v>440</v>
      </c>
      <c r="T47" s="13">
        <v>474</v>
      </c>
      <c r="U47" s="13">
        <v>508</v>
      </c>
      <c r="V47" s="13">
        <v>541</v>
      </c>
      <c r="W47" s="13">
        <v>574</v>
      </c>
      <c r="X47" s="13">
        <v>605</v>
      </c>
      <c r="Y47" s="13">
        <v>637</v>
      </c>
      <c r="Z47" s="13">
        <v>667</v>
      </c>
      <c r="AA47" s="13">
        <v>696</v>
      </c>
      <c r="AB47" s="13">
        <v>724</v>
      </c>
      <c r="AC47" s="14">
        <v>752</v>
      </c>
    </row>
    <row r="48" spans="1:29" ht="15" thickBot="1" x14ac:dyDescent="0.4">
      <c r="A48" s="50"/>
      <c r="B48" s="19" t="s">
        <v>63</v>
      </c>
      <c r="C48" s="19"/>
      <c r="D48" s="44">
        <v>0.80139372822299659</v>
      </c>
      <c r="E48" s="52">
        <v>0.80139372822299659</v>
      </c>
      <c r="F48" s="52">
        <v>0.76132404181184676</v>
      </c>
      <c r="G48" s="52">
        <v>0.60104529616724744</v>
      </c>
      <c r="H48" s="52">
        <v>0.48083623693379796</v>
      </c>
      <c r="I48" s="52">
        <v>0.36062717770034847</v>
      </c>
      <c r="J48" s="52">
        <v>0.32192739509812685</v>
      </c>
      <c r="K48" s="52">
        <v>0.31195192105324698</v>
      </c>
      <c r="L48" s="52">
        <v>0.30654404904704785</v>
      </c>
      <c r="M48" s="52">
        <v>0.29640589947973844</v>
      </c>
      <c r="N48" s="52">
        <v>0.28800087108013939</v>
      </c>
      <c r="O48" s="52">
        <v>0.27993890506419744</v>
      </c>
      <c r="P48" s="52">
        <v>0.27525073340181949</v>
      </c>
      <c r="Q48" s="52">
        <v>0.26932084309133492</v>
      </c>
      <c r="R48" s="52">
        <v>0.26447981601404108</v>
      </c>
      <c r="S48" s="52">
        <v>0.26227431105479887</v>
      </c>
      <c r="T48" s="52">
        <v>0.26036842646907482</v>
      </c>
      <c r="U48" s="52">
        <v>0.25871766029246346</v>
      </c>
      <c r="V48" s="52">
        <v>0.25774955399408767</v>
      </c>
      <c r="W48" s="52">
        <v>0.24991198144933169</v>
      </c>
      <c r="X48" s="52">
        <v>0.23710657413539898</v>
      </c>
      <c r="Y48" s="52">
        <v>0.23400193634140876</v>
      </c>
      <c r="Z48" s="52">
        <v>0.23188754055028238</v>
      </c>
      <c r="AA48" s="52">
        <v>0.23028555408706797</v>
      </c>
      <c r="AB48" s="52">
        <v>0.22802086742256533</v>
      </c>
      <c r="AC48" s="53">
        <v>0.22699051078656687</v>
      </c>
    </row>
    <row r="49" spans="1:31" x14ac:dyDescent="0.35">
      <c r="A49" s="46"/>
      <c r="B49" s="41" t="s">
        <v>86</v>
      </c>
      <c r="C49" s="41"/>
      <c r="D49" s="47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1" x14ac:dyDescent="0.35">
      <c r="A50" s="11"/>
      <c r="B50" s="12"/>
      <c r="C50" s="22" t="s">
        <v>49</v>
      </c>
      <c r="D50" s="61">
        <v>1.0864465629520736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1:31" x14ac:dyDescent="0.35">
      <c r="A51" s="11"/>
      <c r="B51" s="12"/>
      <c r="C51" s="12" t="s">
        <v>50</v>
      </c>
      <c r="D51" s="61">
        <v>1.0864465629520736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1:31" x14ac:dyDescent="0.35">
      <c r="A52" s="11"/>
      <c r="B52" s="12"/>
      <c r="C52" s="12" t="s">
        <v>51</v>
      </c>
      <c r="D52" s="61">
        <v>1.2042192466005321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1:31" x14ac:dyDescent="0.35">
      <c r="A53" s="11"/>
      <c r="B53" s="12"/>
      <c r="C53" s="12" t="s">
        <v>52</v>
      </c>
      <c r="D53" s="61">
        <v>1.2042192466005324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1:31" x14ac:dyDescent="0.35">
      <c r="A54" s="11"/>
      <c r="B54" s="12"/>
      <c r="C54" s="12" t="s">
        <v>53</v>
      </c>
      <c r="D54" s="61">
        <v>1.2095963427159742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1" x14ac:dyDescent="0.35">
      <c r="A55" s="11"/>
      <c r="B55" s="12"/>
      <c r="C55" s="12" t="s">
        <v>54</v>
      </c>
      <c r="D55" s="61">
        <v>0.85308632592634936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1:31" x14ac:dyDescent="0.35">
      <c r="A56" s="11"/>
      <c r="B56" s="12"/>
      <c r="C56" s="12" t="s">
        <v>55</v>
      </c>
      <c r="D56" s="61">
        <v>0.85308632592634959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1" x14ac:dyDescent="0.35">
      <c r="A57" s="11"/>
      <c r="B57" s="12"/>
      <c r="C57" s="12" t="s">
        <v>56</v>
      </c>
      <c r="D57" s="61">
        <v>0.8530863259263497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spans="1:31" x14ac:dyDescent="0.35">
      <c r="A58" s="50"/>
      <c r="B58" s="19"/>
      <c r="C58" s="19" t="s">
        <v>57</v>
      </c>
      <c r="D58" s="69">
        <v>0.96398981282681639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1:31" ht="15" thickBot="1" x14ac:dyDescent="0.4">
      <c r="A59" s="15"/>
      <c r="B59" s="16" t="s">
        <v>64</v>
      </c>
      <c r="C59" s="16"/>
      <c r="D59" s="70">
        <v>0.05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1:31" x14ac:dyDescent="0.35">
      <c r="A60" s="12" t="s">
        <v>28</v>
      </c>
      <c r="B60" s="12" t="s">
        <v>87</v>
      </c>
      <c r="C60" s="12"/>
      <c r="D60" s="4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1:31" x14ac:dyDescent="0.35"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1:31" ht="15" thickBot="1" x14ac:dyDescent="0.4"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x14ac:dyDescent="0.35">
      <c r="A63" s="7" t="s">
        <v>69</v>
      </c>
      <c r="B63" s="20"/>
      <c r="C63" s="20"/>
      <c r="D63" s="21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1:31" x14ac:dyDescent="0.35">
      <c r="A64" s="11"/>
      <c r="B64" s="12" t="s">
        <v>66</v>
      </c>
      <c r="C64" s="12"/>
      <c r="D64" s="48">
        <v>0.57999999999999996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31" ht="15" thickBot="1" x14ac:dyDescent="0.4">
      <c r="A65" s="15"/>
      <c r="B65" s="16" t="s">
        <v>44</v>
      </c>
      <c r="C65" s="16"/>
      <c r="D65" s="59">
        <v>19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1:31" x14ac:dyDescent="0.35"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1:31" ht="15" thickBot="1" x14ac:dyDescent="0.4"/>
    <row r="68" spans="1:31" x14ac:dyDescent="0.35">
      <c r="A68" s="7" t="s">
        <v>153</v>
      </c>
      <c r="B68" s="20"/>
      <c r="C68" s="20"/>
      <c r="D68" s="20">
        <v>2010</v>
      </c>
      <c r="E68" s="20">
        <v>2011</v>
      </c>
      <c r="F68" s="20">
        <v>2012</v>
      </c>
      <c r="G68" s="20">
        <v>2013</v>
      </c>
      <c r="H68" s="20">
        <v>2014</v>
      </c>
      <c r="I68" s="20">
        <v>2015</v>
      </c>
      <c r="J68" s="20">
        <v>2016</v>
      </c>
      <c r="K68" s="20">
        <v>2017</v>
      </c>
      <c r="L68" s="20">
        <v>2018</v>
      </c>
      <c r="M68" s="21" t="s">
        <v>155</v>
      </c>
    </row>
    <row r="69" spans="1:31" ht="15" thickBot="1" x14ac:dyDescent="0.4">
      <c r="A69" s="15"/>
      <c r="B69" s="16" t="s">
        <v>154</v>
      </c>
      <c r="C69" s="16"/>
      <c r="D69" s="58">
        <v>110.72158985042954</v>
      </c>
      <c r="E69" s="58">
        <v>113.10623467608811</v>
      </c>
      <c r="F69" s="58">
        <v>108.59171024932205</v>
      </c>
      <c r="G69" s="58">
        <v>113.63210579942512</v>
      </c>
      <c r="H69" s="58">
        <v>115.76077668216942</v>
      </c>
      <c r="I69" s="58">
        <v>113.2647862501771</v>
      </c>
      <c r="J69" s="58">
        <v>117.50169023691588</v>
      </c>
      <c r="K69" s="58">
        <v>132.23567351754826</v>
      </c>
      <c r="L69" s="58">
        <v>148.5366349643331</v>
      </c>
      <c r="M69" s="55">
        <v>145</v>
      </c>
    </row>
    <row r="70" spans="1:31" x14ac:dyDescent="0.35">
      <c r="A70" t="s">
        <v>8</v>
      </c>
      <c r="B70" t="s">
        <v>40</v>
      </c>
    </row>
  </sheetData>
  <mergeCells count="2">
    <mergeCell ref="B7:B8"/>
    <mergeCell ref="B10:B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27B6-19CB-4BCA-89AD-5CEC508A6A95}">
  <dimension ref="A1:H79"/>
  <sheetViews>
    <sheetView workbookViewId="0">
      <selection activeCell="J13" sqref="J13"/>
    </sheetView>
  </sheetViews>
  <sheetFormatPr defaultRowHeight="14.5" x14ac:dyDescent="0.35"/>
  <cols>
    <col min="2" max="2" width="32.36328125" customWidth="1"/>
    <col min="3" max="3" width="11.26953125" customWidth="1"/>
    <col min="4" max="7" width="10.81640625" customWidth="1"/>
  </cols>
  <sheetData>
    <row r="1" spans="1:7" x14ac:dyDescent="0.35">
      <c r="A1" t="s">
        <v>8</v>
      </c>
      <c r="B1" t="s">
        <v>133</v>
      </c>
    </row>
    <row r="3" spans="1:7" ht="15" thickBot="1" x14ac:dyDescent="0.4">
      <c r="A3" s="28" t="s">
        <v>117</v>
      </c>
      <c r="D3" s="28"/>
      <c r="E3" s="28"/>
      <c r="F3" s="28"/>
    </row>
    <row r="4" spans="1:7" x14ac:dyDescent="0.35">
      <c r="A4" s="28"/>
      <c r="C4" s="126" t="s">
        <v>119</v>
      </c>
      <c r="D4" s="127"/>
      <c r="E4" s="127"/>
      <c r="F4" s="127"/>
      <c r="G4" s="128"/>
    </row>
    <row r="5" spans="1:7" ht="44" thickBot="1" x14ac:dyDescent="0.4">
      <c r="A5" s="29"/>
      <c r="B5" s="73"/>
      <c r="C5" s="92" t="s">
        <v>118</v>
      </c>
      <c r="D5" s="93" t="s">
        <v>103</v>
      </c>
      <c r="E5" s="93" t="s">
        <v>124</v>
      </c>
      <c r="F5" s="93" t="s">
        <v>125</v>
      </c>
      <c r="G5" s="94" t="s">
        <v>126</v>
      </c>
    </row>
    <row r="6" spans="1:7" x14ac:dyDescent="0.35">
      <c r="A6" s="123" t="s">
        <v>120</v>
      </c>
      <c r="B6" s="95" t="s">
        <v>104</v>
      </c>
      <c r="C6" s="89">
        <v>0.16767496483230712</v>
      </c>
      <c r="D6" s="129" t="s">
        <v>122</v>
      </c>
      <c r="E6" s="87">
        <v>0</v>
      </c>
      <c r="F6" s="87">
        <v>0</v>
      </c>
      <c r="G6" s="88">
        <v>0</v>
      </c>
    </row>
    <row r="7" spans="1:7" x14ac:dyDescent="0.35">
      <c r="A7" s="124"/>
      <c r="B7" s="96" t="s">
        <v>105</v>
      </c>
      <c r="C7" s="90">
        <v>8.3288472892229196E-2</v>
      </c>
      <c r="D7" s="130"/>
      <c r="E7" s="81">
        <v>0.20237217800981183</v>
      </c>
      <c r="F7" s="81">
        <v>2.088765001446944E-2</v>
      </c>
      <c r="G7" s="82">
        <v>0.42609070909301638</v>
      </c>
    </row>
    <row r="8" spans="1:7" x14ac:dyDescent="0.35">
      <c r="A8" s="124"/>
      <c r="B8" s="96" t="s">
        <v>106</v>
      </c>
      <c r="C8" s="90">
        <v>0.10682071816617357</v>
      </c>
      <c r="D8" s="130"/>
      <c r="E8" s="81">
        <v>1.054325793225252E-3</v>
      </c>
      <c r="F8" s="81">
        <v>1.0566197098228582E-3</v>
      </c>
      <c r="G8" s="82">
        <v>8.8798106204794253E-2</v>
      </c>
    </row>
    <row r="9" spans="1:7" x14ac:dyDescent="0.35">
      <c r="A9" s="124"/>
      <c r="B9" s="96" t="s">
        <v>107</v>
      </c>
      <c r="C9" s="90">
        <v>0.1187024205475407</v>
      </c>
      <c r="D9" s="130"/>
      <c r="E9" s="81">
        <v>0.41638141416213847</v>
      </c>
      <c r="F9" s="81">
        <v>0.52744670969719487</v>
      </c>
      <c r="G9" s="82">
        <v>8.9341222065148884E-2</v>
      </c>
    </row>
    <row r="10" spans="1:7" x14ac:dyDescent="0.35">
      <c r="A10" s="124"/>
      <c r="B10" s="96" t="s">
        <v>108</v>
      </c>
      <c r="C10" s="90">
        <v>5.6170879879300785E-2</v>
      </c>
      <c r="D10" s="130"/>
      <c r="E10" s="81">
        <v>1.1430834218357736E-3</v>
      </c>
      <c r="F10" s="81">
        <v>4.3484289575577295E-4</v>
      </c>
      <c r="G10" s="82">
        <v>4.6769928719808982E-5</v>
      </c>
    </row>
    <row r="11" spans="1:7" x14ac:dyDescent="0.35">
      <c r="A11" s="124"/>
      <c r="B11" s="96" t="s">
        <v>109</v>
      </c>
      <c r="C11" s="90">
        <v>2.9679313511523222E-2</v>
      </c>
      <c r="D11" s="130"/>
      <c r="E11" s="81">
        <v>0</v>
      </c>
      <c r="F11" s="81">
        <v>0</v>
      </c>
      <c r="G11" s="82">
        <v>0</v>
      </c>
    </row>
    <row r="12" spans="1:7" x14ac:dyDescent="0.35">
      <c r="A12" s="124"/>
      <c r="B12" s="96" t="s">
        <v>110</v>
      </c>
      <c r="C12" s="90">
        <v>0</v>
      </c>
      <c r="D12" s="130"/>
      <c r="E12" s="81">
        <v>0</v>
      </c>
      <c r="F12" s="81">
        <v>0</v>
      </c>
      <c r="G12" s="82">
        <v>0</v>
      </c>
    </row>
    <row r="13" spans="1:7" x14ac:dyDescent="0.35">
      <c r="A13" s="124"/>
      <c r="B13" s="96" t="s">
        <v>111</v>
      </c>
      <c r="C13" s="90">
        <v>0.43766323017092545</v>
      </c>
      <c r="D13" s="130"/>
      <c r="E13" s="81">
        <v>0.26433026603556081</v>
      </c>
      <c r="F13" s="81">
        <v>6.1687138110914183E-2</v>
      </c>
      <c r="G13" s="82">
        <v>5.5572195970710885E-2</v>
      </c>
    </row>
    <row r="14" spans="1:7" x14ac:dyDescent="0.35">
      <c r="A14" s="124"/>
      <c r="B14" s="96" t="s">
        <v>112</v>
      </c>
      <c r="C14" s="90">
        <v>0</v>
      </c>
      <c r="D14" s="130"/>
      <c r="E14" s="81">
        <v>0</v>
      </c>
      <c r="F14" s="81">
        <v>0</v>
      </c>
      <c r="G14" s="82">
        <v>0</v>
      </c>
    </row>
    <row r="15" spans="1:7" x14ac:dyDescent="0.35">
      <c r="A15" s="124"/>
      <c r="B15" s="96" t="s">
        <v>113</v>
      </c>
      <c r="C15" s="90">
        <v>0</v>
      </c>
      <c r="D15" s="130"/>
      <c r="E15" s="81">
        <v>6.0216668137188387E-2</v>
      </c>
      <c r="F15" s="81">
        <v>0.32086076191226892</v>
      </c>
      <c r="G15" s="82">
        <v>5.5188515889374595E-2</v>
      </c>
    </row>
    <row r="16" spans="1:7" ht="15" thickBot="1" x14ac:dyDescent="0.4">
      <c r="A16" s="125"/>
      <c r="B16" s="97" t="s">
        <v>114</v>
      </c>
      <c r="C16" s="91">
        <v>0</v>
      </c>
      <c r="D16" s="131"/>
      <c r="E16" s="75">
        <v>5.4502064440239362E-2</v>
      </c>
      <c r="F16" s="75">
        <v>6.7626277659573825E-2</v>
      </c>
      <c r="G16" s="83">
        <v>0.28496248084823522</v>
      </c>
    </row>
    <row r="17" spans="1:5" x14ac:dyDescent="0.35">
      <c r="A17" t="s">
        <v>8</v>
      </c>
      <c r="B17" s="78" t="s">
        <v>121</v>
      </c>
      <c r="D17" s="72"/>
      <c r="E17" s="72"/>
    </row>
    <row r="18" spans="1:5" x14ac:dyDescent="0.35">
      <c r="D18" s="72"/>
      <c r="E18" s="72"/>
    </row>
    <row r="19" spans="1:5" x14ac:dyDescent="0.35">
      <c r="D19" s="72"/>
      <c r="E19" s="72"/>
    </row>
    <row r="20" spans="1:5" ht="15" thickBot="1" x14ac:dyDescent="0.4">
      <c r="A20" s="28" t="s">
        <v>123</v>
      </c>
      <c r="D20" s="72"/>
      <c r="E20" s="72"/>
    </row>
    <row r="21" spans="1:5" x14ac:dyDescent="0.35">
      <c r="A21" s="123" t="s">
        <v>120</v>
      </c>
      <c r="B21" s="98" t="s">
        <v>104</v>
      </c>
      <c r="C21" s="80">
        <v>7.4999999999999997E-2</v>
      </c>
      <c r="D21" s="72"/>
      <c r="E21" s="72"/>
    </row>
    <row r="22" spans="1:5" x14ac:dyDescent="0.35">
      <c r="A22" s="124"/>
      <c r="B22" s="99" t="s">
        <v>105</v>
      </c>
      <c r="C22" s="74">
        <v>0.1</v>
      </c>
      <c r="D22" s="72"/>
      <c r="E22" s="72"/>
    </row>
    <row r="23" spans="1:5" x14ac:dyDescent="0.35">
      <c r="A23" s="124"/>
      <c r="B23" s="99" t="s">
        <v>106</v>
      </c>
      <c r="C23" s="74">
        <v>0.2</v>
      </c>
      <c r="D23" s="72"/>
      <c r="E23" s="72"/>
    </row>
    <row r="24" spans="1:5" x14ac:dyDescent="0.35">
      <c r="A24" s="124"/>
      <c r="B24" s="99" t="s">
        <v>107</v>
      </c>
      <c r="C24" s="74">
        <v>0.215</v>
      </c>
      <c r="D24" s="72"/>
      <c r="E24" s="72"/>
    </row>
    <row r="25" spans="1:5" x14ac:dyDescent="0.35">
      <c r="A25" s="124"/>
      <c r="B25" s="99" t="s">
        <v>108</v>
      </c>
      <c r="C25" s="74">
        <v>0.12</v>
      </c>
      <c r="D25" s="72"/>
      <c r="E25" s="72"/>
    </row>
    <row r="26" spans="1:5" x14ac:dyDescent="0.35">
      <c r="A26" s="124"/>
      <c r="B26" s="99" t="s">
        <v>109</v>
      </c>
      <c r="C26" s="74">
        <v>0.12</v>
      </c>
      <c r="D26" s="72"/>
      <c r="E26" s="72"/>
    </row>
    <row r="27" spans="1:5" x14ac:dyDescent="0.35">
      <c r="A27" s="124"/>
      <c r="B27" s="99" t="s">
        <v>110</v>
      </c>
      <c r="C27" s="74">
        <v>2.5000000000000001E-2</v>
      </c>
      <c r="D27" s="72"/>
      <c r="E27" s="72"/>
    </row>
    <row r="28" spans="1:5" x14ac:dyDescent="0.35">
      <c r="A28" s="124"/>
      <c r="B28" s="99" t="s">
        <v>111</v>
      </c>
      <c r="C28" s="74">
        <v>0</v>
      </c>
      <c r="D28" s="72"/>
      <c r="E28" s="72"/>
    </row>
    <row r="29" spans="1:5" x14ac:dyDescent="0.35">
      <c r="A29" s="124"/>
      <c r="B29" s="99" t="s">
        <v>112</v>
      </c>
      <c r="C29" s="74">
        <v>0.02</v>
      </c>
      <c r="D29" s="72"/>
      <c r="E29" s="72"/>
    </row>
    <row r="30" spans="1:5" x14ac:dyDescent="0.35">
      <c r="A30" s="124"/>
      <c r="B30" s="99" t="s">
        <v>113</v>
      </c>
      <c r="C30" s="74">
        <v>0.14000000000000001</v>
      </c>
      <c r="D30" s="72"/>
      <c r="E30" s="72"/>
    </row>
    <row r="31" spans="1:5" ht="15" thickBot="1" x14ac:dyDescent="0.4">
      <c r="A31" s="125"/>
      <c r="B31" s="100" t="s">
        <v>114</v>
      </c>
      <c r="C31" s="77">
        <v>7.4999999999999997E-2</v>
      </c>
      <c r="D31" s="72"/>
      <c r="E31" s="72"/>
    </row>
    <row r="32" spans="1:5" x14ac:dyDescent="0.35">
      <c r="D32" s="72"/>
      <c r="E32" s="72"/>
    </row>
    <row r="33" spans="1:6" x14ac:dyDescent="0.35">
      <c r="D33" s="72"/>
      <c r="E33" s="72"/>
    </row>
    <row r="34" spans="1:6" ht="15" thickBot="1" x14ac:dyDescent="0.4">
      <c r="A34" s="28" t="s">
        <v>130</v>
      </c>
      <c r="D34" s="72"/>
      <c r="E34" s="72"/>
    </row>
    <row r="35" spans="1:6" x14ac:dyDescent="0.35">
      <c r="A35" s="28"/>
      <c r="C35" s="126" t="s">
        <v>119</v>
      </c>
      <c r="D35" s="127"/>
      <c r="E35" s="127"/>
      <c r="F35" s="128"/>
    </row>
    <row r="36" spans="1:6" ht="44" thickBot="1" x14ac:dyDescent="0.4">
      <c r="A36" s="29"/>
      <c r="B36" s="73"/>
      <c r="C36" s="92" t="s">
        <v>127</v>
      </c>
      <c r="D36" s="93" t="s">
        <v>128</v>
      </c>
      <c r="E36" s="93" t="s">
        <v>103</v>
      </c>
      <c r="F36" s="94" t="s">
        <v>129</v>
      </c>
    </row>
    <row r="37" spans="1:6" x14ac:dyDescent="0.35">
      <c r="A37" s="123" t="s">
        <v>120</v>
      </c>
      <c r="B37" s="101" t="s">
        <v>104</v>
      </c>
      <c r="C37" s="106">
        <v>5.1999999999999998E-2</v>
      </c>
      <c r="D37" s="107">
        <v>0.185</v>
      </c>
      <c r="E37" s="107">
        <v>0.185</v>
      </c>
      <c r="F37" s="108">
        <v>0.09</v>
      </c>
    </row>
    <row r="38" spans="1:6" x14ac:dyDescent="0.35">
      <c r="A38" s="124"/>
      <c r="B38" s="102" t="s">
        <v>105</v>
      </c>
      <c r="C38" s="104">
        <v>5.1999999999999998E-2</v>
      </c>
      <c r="D38" s="79">
        <v>0.1</v>
      </c>
      <c r="E38" s="79">
        <v>0.1</v>
      </c>
      <c r="F38" s="74">
        <v>0.09</v>
      </c>
    </row>
    <row r="39" spans="1:6" x14ac:dyDescent="0.35">
      <c r="A39" s="124"/>
      <c r="B39" s="102" t="s">
        <v>106</v>
      </c>
      <c r="C39" s="104">
        <v>5.1999999999999998E-2</v>
      </c>
      <c r="D39" s="79">
        <v>0.06</v>
      </c>
      <c r="E39" s="79">
        <v>0.06</v>
      </c>
      <c r="F39" s="74">
        <v>0.09</v>
      </c>
    </row>
    <row r="40" spans="1:6" x14ac:dyDescent="0.35">
      <c r="A40" s="124"/>
      <c r="B40" s="102" t="s">
        <v>107</v>
      </c>
      <c r="C40" s="104">
        <v>5.1999999999999998E-2</v>
      </c>
      <c r="D40" s="79">
        <v>0.03</v>
      </c>
      <c r="E40" s="79">
        <v>0.03</v>
      </c>
      <c r="F40" s="74">
        <v>0.09</v>
      </c>
    </row>
    <row r="41" spans="1:6" x14ac:dyDescent="0.35">
      <c r="A41" s="124"/>
      <c r="B41" s="102" t="s">
        <v>108</v>
      </c>
      <c r="C41" s="104">
        <v>5.1999999999999998E-2</v>
      </c>
      <c r="D41" s="79">
        <v>0.06</v>
      </c>
      <c r="E41" s="79">
        <v>0.06</v>
      </c>
      <c r="F41" s="74">
        <v>0.09</v>
      </c>
    </row>
    <row r="42" spans="1:6" x14ac:dyDescent="0.35">
      <c r="A42" s="124"/>
      <c r="B42" s="102" t="s">
        <v>109</v>
      </c>
      <c r="C42" s="104">
        <v>5.1999999999999998E-2</v>
      </c>
      <c r="D42" s="79">
        <v>0.1</v>
      </c>
      <c r="E42" s="79">
        <v>0.1</v>
      </c>
      <c r="F42" s="74">
        <v>0.09</v>
      </c>
    </row>
    <row r="43" spans="1:6" x14ac:dyDescent="0.35">
      <c r="A43" s="124"/>
      <c r="B43" s="102" t="s">
        <v>110</v>
      </c>
      <c r="C43" s="104">
        <v>5.1999999999999998E-2</v>
      </c>
      <c r="D43" s="79">
        <v>0.185</v>
      </c>
      <c r="E43" s="79">
        <v>0.185</v>
      </c>
      <c r="F43" s="74">
        <v>0.09</v>
      </c>
    </row>
    <row r="44" spans="1:6" x14ac:dyDescent="0.35">
      <c r="A44" s="124"/>
      <c r="B44" s="102" t="s">
        <v>111</v>
      </c>
      <c r="C44" s="104">
        <v>5.1999999999999998E-2</v>
      </c>
      <c r="D44" s="79"/>
      <c r="E44" s="79"/>
      <c r="F44" s="74"/>
    </row>
    <row r="45" spans="1:6" x14ac:dyDescent="0.35">
      <c r="A45" s="124"/>
      <c r="B45" s="102" t="s">
        <v>112</v>
      </c>
      <c r="C45" s="104">
        <v>5.1999999999999998E-2</v>
      </c>
      <c r="D45" s="79">
        <v>0.03</v>
      </c>
      <c r="E45" s="79">
        <v>0.03</v>
      </c>
      <c r="F45" s="74">
        <v>0.09</v>
      </c>
    </row>
    <row r="46" spans="1:6" x14ac:dyDescent="0.35">
      <c r="A46" s="124"/>
      <c r="B46" s="102" t="s">
        <v>113</v>
      </c>
      <c r="C46" s="104">
        <v>5.1999999999999998E-2</v>
      </c>
      <c r="D46" s="79">
        <v>0.09</v>
      </c>
      <c r="E46" s="79">
        <v>0.09</v>
      </c>
      <c r="F46" s="74">
        <v>0.09</v>
      </c>
    </row>
    <row r="47" spans="1:6" ht="15" thickBot="1" x14ac:dyDescent="0.4">
      <c r="A47" s="125"/>
      <c r="B47" s="103" t="s">
        <v>114</v>
      </c>
      <c r="C47" s="105">
        <v>5.1999999999999998E-2</v>
      </c>
      <c r="D47" s="76">
        <v>0.09</v>
      </c>
      <c r="E47" s="76">
        <v>0.09</v>
      </c>
      <c r="F47" s="77">
        <v>0.09</v>
      </c>
    </row>
    <row r="48" spans="1:6" x14ac:dyDescent="0.35">
      <c r="D48" s="72"/>
      <c r="E48" s="72"/>
    </row>
    <row r="49" spans="1:8" ht="15" thickBot="1" x14ac:dyDescent="0.4">
      <c r="D49" s="72"/>
      <c r="E49" s="72"/>
    </row>
    <row r="50" spans="1:8" x14ac:dyDescent="0.35">
      <c r="A50" s="30" t="s">
        <v>131</v>
      </c>
      <c r="B50" s="10"/>
      <c r="C50" s="10"/>
      <c r="D50" s="84"/>
      <c r="E50" s="72"/>
    </row>
    <row r="51" spans="1:8" ht="43.5" x14ac:dyDescent="0.35">
      <c r="A51" s="46"/>
      <c r="B51" s="109"/>
      <c r="C51" s="67" t="s">
        <v>132</v>
      </c>
      <c r="D51" s="110" t="s">
        <v>115</v>
      </c>
      <c r="E51" s="71"/>
      <c r="F51" s="71"/>
      <c r="G51" s="71"/>
      <c r="H51" s="71"/>
    </row>
    <row r="52" spans="1:8" x14ac:dyDescent="0.35">
      <c r="A52" s="121"/>
      <c r="B52" s="12" t="s">
        <v>118</v>
      </c>
      <c r="C52" s="79">
        <v>1</v>
      </c>
      <c r="D52" s="85">
        <v>0.1</v>
      </c>
      <c r="E52" s="71"/>
      <c r="F52" s="71"/>
      <c r="G52" s="71"/>
      <c r="H52" s="71"/>
    </row>
    <row r="53" spans="1:8" x14ac:dyDescent="0.35">
      <c r="A53" s="121"/>
      <c r="B53" s="12" t="s">
        <v>103</v>
      </c>
      <c r="C53" s="79">
        <v>0.42</v>
      </c>
      <c r="D53" s="85">
        <v>0</v>
      </c>
      <c r="E53" s="71"/>
      <c r="F53" s="71"/>
      <c r="G53" s="71"/>
      <c r="H53" s="71"/>
    </row>
    <row r="54" spans="1:8" ht="15" thickBot="1" x14ac:dyDescent="0.4">
      <c r="A54" s="122"/>
      <c r="B54" s="16" t="s">
        <v>129</v>
      </c>
      <c r="C54" s="76">
        <v>0.44</v>
      </c>
      <c r="D54" s="86">
        <v>0</v>
      </c>
      <c r="E54" s="71"/>
      <c r="F54" s="71"/>
      <c r="G54" s="71"/>
      <c r="H54" s="71"/>
    </row>
    <row r="55" spans="1:8" x14ac:dyDescent="0.35">
      <c r="D55" s="71"/>
      <c r="E55" s="71"/>
      <c r="F55" s="71"/>
      <c r="G55" s="71"/>
      <c r="H55" s="71"/>
    </row>
    <row r="56" spans="1:8" ht="15" thickBot="1" x14ac:dyDescent="0.4">
      <c r="D56" s="71"/>
      <c r="E56" s="71"/>
      <c r="F56" s="71"/>
      <c r="G56" s="71"/>
      <c r="H56" s="71"/>
    </row>
    <row r="57" spans="1:8" x14ac:dyDescent="0.35">
      <c r="A57" s="7" t="s">
        <v>135</v>
      </c>
      <c r="B57" s="20"/>
      <c r="C57" s="21"/>
    </row>
    <row r="58" spans="1:8" x14ac:dyDescent="0.35">
      <c r="A58" s="11"/>
      <c r="B58" s="31" t="s">
        <v>116</v>
      </c>
      <c r="C58" s="111">
        <v>0.5</v>
      </c>
    </row>
    <row r="59" spans="1:8" ht="15" thickBot="1" x14ac:dyDescent="0.4">
      <c r="A59" s="15"/>
      <c r="B59" s="16" t="s">
        <v>134</v>
      </c>
      <c r="C59" s="112">
        <v>6</v>
      </c>
    </row>
    <row r="61" spans="1:8" ht="15" thickBot="1" x14ac:dyDescent="0.4"/>
    <row r="62" spans="1:8" x14ac:dyDescent="0.35">
      <c r="A62" s="7" t="s">
        <v>136</v>
      </c>
      <c r="B62" s="20"/>
      <c r="C62" s="21"/>
    </row>
    <row r="63" spans="1:8" x14ac:dyDescent="0.35">
      <c r="A63" s="113"/>
      <c r="B63" s="12" t="s">
        <v>137</v>
      </c>
      <c r="C63" s="114">
        <v>0</v>
      </c>
    </row>
    <row r="64" spans="1:8" x14ac:dyDescent="0.35">
      <c r="A64" s="11"/>
      <c r="B64" s="12" t="s">
        <v>138</v>
      </c>
      <c r="C64" s="114">
        <v>4.0000000000000001E-3</v>
      </c>
    </row>
    <row r="65" spans="1:3" ht="15" thickBot="1" x14ac:dyDescent="0.4">
      <c r="A65" s="15"/>
      <c r="B65" s="16" t="s">
        <v>139</v>
      </c>
      <c r="C65" s="112">
        <v>2.4000000000000001E-4</v>
      </c>
    </row>
    <row r="67" spans="1:3" ht="15" thickBot="1" x14ac:dyDescent="0.4"/>
    <row r="68" spans="1:3" x14ac:dyDescent="0.35">
      <c r="A68" s="7" t="s">
        <v>140</v>
      </c>
      <c r="B68" s="20"/>
      <c r="C68" s="21"/>
    </row>
    <row r="69" spans="1:3" x14ac:dyDescent="0.35">
      <c r="A69" s="113"/>
      <c r="B69" s="12" t="s">
        <v>137</v>
      </c>
      <c r="C69" s="114">
        <v>0</v>
      </c>
    </row>
    <row r="70" spans="1:3" x14ac:dyDescent="0.35">
      <c r="A70" s="11"/>
      <c r="B70" s="12" t="s">
        <v>138</v>
      </c>
      <c r="C70" s="115">
        <v>6.1667146800000014E-4</v>
      </c>
    </row>
    <row r="71" spans="1:3" ht="15" thickBot="1" x14ac:dyDescent="0.4">
      <c r="A71" s="15"/>
      <c r="B71" s="16" t="s">
        <v>139</v>
      </c>
      <c r="C71" s="112">
        <v>1.0000000000000001E-5</v>
      </c>
    </row>
    <row r="72" spans="1:3" x14ac:dyDescent="0.35">
      <c r="A72" t="s">
        <v>8</v>
      </c>
      <c r="B72" s="22" t="s">
        <v>141</v>
      </c>
    </row>
    <row r="74" spans="1:3" ht="15" thickBot="1" x14ac:dyDescent="0.4"/>
    <row r="75" spans="1:3" x14ac:dyDescent="0.35">
      <c r="A75" s="7" t="s">
        <v>145</v>
      </c>
      <c r="B75" s="20"/>
      <c r="C75" s="21"/>
    </row>
    <row r="76" spans="1:3" x14ac:dyDescent="0.35">
      <c r="A76" s="11"/>
      <c r="B76" s="12" t="s">
        <v>142</v>
      </c>
      <c r="C76" s="34">
        <v>0.13108918136615924</v>
      </c>
    </row>
    <row r="77" spans="1:3" x14ac:dyDescent="0.35">
      <c r="A77" s="11"/>
      <c r="B77" s="12" t="s">
        <v>143</v>
      </c>
      <c r="C77" s="32">
        <v>6.4999999999999997E-3</v>
      </c>
    </row>
    <row r="78" spans="1:3" ht="15" thickBot="1" x14ac:dyDescent="0.4">
      <c r="A78" s="15"/>
      <c r="B78" s="16" t="s">
        <v>144</v>
      </c>
      <c r="C78" s="59">
        <v>1.1537013756223011E-4</v>
      </c>
    </row>
    <row r="79" spans="1:3" x14ac:dyDescent="0.35">
      <c r="A79" t="s">
        <v>8</v>
      </c>
      <c r="B79" s="22" t="s">
        <v>146</v>
      </c>
    </row>
  </sheetData>
  <mergeCells count="7">
    <mergeCell ref="A52:A54"/>
    <mergeCell ref="A6:A16"/>
    <mergeCell ref="C4:G4"/>
    <mergeCell ref="D6:D16"/>
    <mergeCell ref="A21:A31"/>
    <mergeCell ref="A37:A47"/>
    <mergeCell ref="C35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Agriculture</vt:lpstr>
      <vt:lpstr>Forestry</vt:lpstr>
      <vt:lpstr>Waste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Young</dc:creator>
  <cp:lastModifiedBy>Paul Young</cp:lastModifiedBy>
  <dcterms:created xsi:type="dcterms:W3CDTF">2021-02-23T08:36:02Z</dcterms:created>
  <dcterms:modified xsi:type="dcterms:W3CDTF">2021-02-24T11:40:59Z</dcterms:modified>
</cp:coreProperties>
</file>